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 ROK I  " sheetId="1" r:id="rId1"/>
    <sheet name=" ROK II" sheetId="2" r:id="rId2"/>
    <sheet name=" ROK III" sheetId="3" r:id="rId3"/>
    <sheet name=" ROK IV" sheetId="4" r:id="rId4"/>
    <sheet name="ROK V" sheetId="5" r:id="rId5"/>
    <sheet name="ROK VI" sheetId="6" r:id="rId6"/>
  </sheets>
  <definedNames>
    <definedName name="_xlnm.Print_Area" localSheetId="0">' ROK I  '!$A$1:$AO$57</definedName>
    <definedName name="_xlnm.Print_Area" localSheetId="1">' ROK II'!$A$1:$AO$47</definedName>
    <definedName name="_xlnm.Print_Area" localSheetId="2">' ROK III'!$A$1:$AO$45</definedName>
    <definedName name="_xlnm.Print_Area" localSheetId="3">' ROK IV'!$A$1:$AO$52</definedName>
    <definedName name="_xlnm.Print_Area" localSheetId="4">'ROK V'!$A$1:$AO$49</definedName>
    <definedName name="_xlnm.Print_Area" localSheetId="5">'ROK VI'!$A$1:$AO$38</definedName>
    <definedName name="Rodzaje_zajęć">#REF!</definedName>
    <definedName name="RodzajeZajec">#REF!</definedName>
    <definedName name="RodzajZajęć">#REF!</definedName>
  </definedNames>
  <calcPr fullCalcOnLoad="1"/>
</workbook>
</file>

<file path=xl/sharedStrings.xml><?xml version="1.0" encoding="utf-8"?>
<sst xmlns="http://schemas.openxmlformats.org/spreadsheetml/2006/main" count="701" uniqueCount="141">
  <si>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</si>
  <si>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</si>
  <si>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</si>
  <si>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</si>
  <si>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</si>
  <si>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</si>
  <si>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</si>
  <si>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</si>
  <si>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</si>
  <si>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</si>
  <si>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</si>
  <si>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</si>
  <si>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</si>
  <si>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</si>
  <si>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</si>
  <si>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</si>
  <si>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</si>
  <si>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</si>
  <si>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</si>
  <si>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</si>
  <si>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</si>
  <si>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</si>
  <si>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</si>
  <si>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</si>
  <si>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</si>
  <si>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</si>
  <si>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</si>
  <si>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</si>
  <si>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</si>
  <si>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</si>
  <si>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</si>
  <si>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</si>
  <si>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</si>
  <si>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</si>
  <si>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</si>
  <si>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</si>
  <si>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Rok studiów I</t>
  </si>
  <si>
    <t>Rok studiów II</t>
  </si>
  <si>
    <t>Rok studiów III</t>
  </si>
  <si>
    <t>Rok studiów IV</t>
  </si>
  <si>
    <t>Rok studiów  V</t>
  </si>
  <si>
    <t>Rok studiów VI</t>
  </si>
  <si>
    <t>Anatomia</t>
  </si>
  <si>
    <t>Biofizyka</t>
  </si>
  <si>
    <t>Botanika</t>
  </si>
  <si>
    <t>Chemia ogólna i nieorganiczna</t>
  </si>
  <si>
    <t>Fizjologia</t>
  </si>
  <si>
    <t>Historia filozofii</t>
  </si>
  <si>
    <t>Język angielski</t>
  </si>
  <si>
    <t>Jezyk łaciński</t>
  </si>
  <si>
    <t>Kwalifikowana pierwsza pomoc</t>
  </si>
  <si>
    <t>Matematyka</t>
  </si>
  <si>
    <t>Psychologia i socjologia</t>
  </si>
  <si>
    <t>Statystyka</t>
  </si>
  <si>
    <t>SZKOLENIE BHP</t>
  </si>
  <si>
    <t>Chemia analityczna</t>
  </si>
  <si>
    <t>Chemia fizyczna</t>
  </si>
  <si>
    <t>Chemia organiczna</t>
  </si>
  <si>
    <t>Historia farmacji</t>
  </si>
  <si>
    <t>Immunologia</t>
  </si>
  <si>
    <t xml:space="preserve">Mikrobiologia </t>
  </si>
  <si>
    <t>Technologia informacyjna</t>
  </si>
  <si>
    <t>Biochemia</t>
  </si>
  <si>
    <t>Biologia molekularna</t>
  </si>
  <si>
    <t>Chemia leków</t>
  </si>
  <si>
    <t>Farmakognozja</t>
  </si>
  <si>
    <t>Technologia postaci leku I</t>
  </si>
  <si>
    <t>1-miesięczna praktyka wakacyjna w aptece ogólnodostępnej</t>
  </si>
  <si>
    <t>Biofarmacja</t>
  </si>
  <si>
    <t>Bromatologia</t>
  </si>
  <si>
    <t>Farmacja przemysłowa</t>
  </si>
  <si>
    <t>Farmakokinetyka</t>
  </si>
  <si>
    <t>Farmakologia i farmakodynamika</t>
  </si>
  <si>
    <t>Leki pochodzenia naturalnego</t>
  </si>
  <si>
    <t>Patofizjologia</t>
  </si>
  <si>
    <t>Synteza i technologia środków leczniczych</t>
  </si>
  <si>
    <t>Toksykologia</t>
  </si>
  <si>
    <t>1-miesięczna praktyka wakacyjna w aptece szpitalnej</t>
  </si>
  <si>
    <t>Etyka zawodowa</t>
  </si>
  <si>
    <t>Farmacja kliniczna</t>
  </si>
  <si>
    <t xml:space="preserve">Farmacja praktyczna </t>
  </si>
  <si>
    <t>Farmakoekonomika</t>
  </si>
  <si>
    <t>Farmakoepidemiologia</t>
  </si>
  <si>
    <t>Farmakoterapia i informacja o lekach</t>
  </si>
  <si>
    <t>Opieka farmaceutyczna</t>
  </si>
  <si>
    <t>Prawo farmaceutyczne</t>
  </si>
  <si>
    <t>Propedeutyka onkologii dla farmaceutów</t>
  </si>
  <si>
    <t xml:space="preserve">Ćwiczenia specjalistyczne i metodologia badań </t>
  </si>
  <si>
    <t>* egz.łączny - TPL II z TPL III</t>
  </si>
  <si>
    <t>Sześciomiesięczna praktyka zawodowa w aptece</t>
  </si>
  <si>
    <t>zal.</t>
  </si>
  <si>
    <t>egz.</t>
  </si>
  <si>
    <t xml:space="preserve">egz. </t>
  </si>
  <si>
    <t>Przedmioty fakultatywne **</t>
  </si>
  <si>
    <t>Wychowanie fizyczne</t>
  </si>
  <si>
    <t>Kierunek Farmacja</t>
  </si>
  <si>
    <t>Biotechnologia farmaceutyczna</t>
  </si>
  <si>
    <r>
      <t xml:space="preserve">zajęcia praktyczne przy pacjencie (PP)   </t>
    </r>
    <r>
      <rPr>
        <sz val="10"/>
        <color indexed="8"/>
        <rFont val="Calibri"/>
        <family val="2"/>
      </rPr>
      <t>¹  ²</t>
    </r>
  </si>
  <si>
    <r>
      <t xml:space="preserve">ćwiczenia specjalistyczne - magisterskie (CM)     </t>
    </r>
    <r>
      <rPr>
        <sz val="10"/>
        <color indexed="8"/>
        <rFont val="Calibri"/>
        <family val="2"/>
      </rPr>
      <t>²</t>
    </r>
  </si>
  <si>
    <r>
      <t xml:space="preserve">zajęcia praktyczne przy pacjencie (PP)   </t>
    </r>
    <r>
      <rPr>
        <sz val="10"/>
        <color indexed="8"/>
        <rFont val="Calibri"/>
        <family val="2"/>
      </rPr>
      <t>¹ ²</t>
    </r>
  </si>
  <si>
    <r>
      <rPr>
        <sz val="10"/>
        <color indexed="8"/>
        <rFont val="Calibri"/>
        <family val="2"/>
      </rPr>
      <t>¹</t>
    </r>
    <r>
      <rPr>
        <sz val="9"/>
        <color indexed="8"/>
        <rFont val="Arial"/>
        <family val="2"/>
      </rPr>
      <t xml:space="preserve"> dotyczy Wydziału Nauk o Zdrowiu</t>
    </r>
  </si>
  <si>
    <r>
      <rPr>
        <sz val="10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dotyczy Wydziału Farmaceutycznego z Oddziałem Analityki Medycznej</t>
    </r>
  </si>
  <si>
    <r>
      <rPr>
        <b/>
        <sz val="10"/>
        <color indexed="8"/>
        <rFont val="Arial"/>
        <family val="2"/>
      </rPr>
      <t>*</t>
    </r>
    <r>
      <rPr>
        <sz val="10"/>
        <color indexed="8"/>
        <rFont val="Arial"/>
        <family val="2"/>
      </rPr>
      <t xml:space="preserve"> fakultetu odbywaja się w formie wykładów, seminariów, ćwiczeń</t>
    </r>
  </si>
  <si>
    <r>
      <t>Przedmioty fakultatywne</t>
    </r>
    <r>
      <rPr>
        <b/>
        <sz val="12"/>
        <color indexed="8"/>
        <rFont val="Arial"/>
        <family val="2"/>
      </rPr>
      <t>*</t>
    </r>
  </si>
  <si>
    <r>
      <t xml:space="preserve">Technologia postaci leku II </t>
    </r>
    <r>
      <rPr>
        <b/>
        <sz val="12"/>
        <color indexed="8"/>
        <rFont val="Arial"/>
        <family val="2"/>
      </rPr>
      <t>*</t>
    </r>
  </si>
  <si>
    <r>
      <t xml:space="preserve">* </t>
    </r>
    <r>
      <rPr>
        <b/>
        <sz val="10"/>
        <color indexed="8"/>
        <rFont val="Arial"/>
        <family val="2"/>
      </rPr>
      <t>kontynuacja przedmiotu na IV roku</t>
    </r>
  </si>
  <si>
    <r>
      <rPr>
        <b/>
        <sz val="10"/>
        <color indexed="8"/>
        <rFont val="Arial"/>
        <family val="2"/>
      </rPr>
      <t>**</t>
    </r>
    <r>
      <rPr>
        <sz val="10"/>
        <color indexed="8"/>
        <rFont val="Arial"/>
        <family val="2"/>
      </rPr>
      <t xml:space="preserve"> fakultetu odbywaja się w formie wykładów, seminariów, ćwiczeń</t>
    </r>
  </si>
  <si>
    <r>
      <t xml:space="preserve">Technologia postaci leku II  </t>
    </r>
    <r>
      <rPr>
        <b/>
        <sz val="16"/>
        <color indexed="8"/>
        <rFont val="Arial"/>
        <family val="2"/>
      </rPr>
      <t xml:space="preserve"> *</t>
    </r>
  </si>
  <si>
    <r>
      <t xml:space="preserve">Przedmioty fakultatywne </t>
    </r>
    <r>
      <rPr>
        <b/>
        <sz val="11"/>
        <color indexed="8"/>
        <rFont val="Arial"/>
        <family val="2"/>
      </rPr>
      <t>**</t>
    </r>
  </si>
  <si>
    <r>
      <t xml:space="preserve">* </t>
    </r>
    <r>
      <rPr>
        <b/>
        <sz val="10"/>
        <color indexed="8"/>
        <rFont val="Arial"/>
        <family val="2"/>
      </rPr>
      <t>kontynuacja przedmiotu z III roku</t>
    </r>
  </si>
  <si>
    <r>
      <t xml:space="preserve">zajęcia praktyczne przy pacjencie (PP)   </t>
    </r>
    <r>
      <rPr>
        <b/>
        <sz val="10"/>
        <color indexed="8"/>
        <rFont val="Calibri"/>
        <family val="2"/>
      </rPr>
      <t>¹  ²</t>
    </r>
  </si>
  <si>
    <r>
      <t xml:space="preserve">ćwiczenia specjalistyczne - magisterskie (CM)     </t>
    </r>
    <r>
      <rPr>
        <b/>
        <sz val="10"/>
        <color indexed="8"/>
        <rFont val="Calibri"/>
        <family val="2"/>
      </rPr>
      <t>²</t>
    </r>
  </si>
  <si>
    <r>
      <t xml:space="preserve">Technologia postaci leku III </t>
    </r>
    <r>
      <rPr>
        <b/>
        <sz val="12"/>
        <color indexed="8"/>
        <rFont val="Calibri"/>
        <family val="2"/>
      </rPr>
      <t>*</t>
    </r>
  </si>
  <si>
    <r>
      <t xml:space="preserve">Przedmioty fakultatywne  </t>
    </r>
    <r>
      <rPr>
        <b/>
        <sz val="12"/>
        <color indexed="8"/>
        <rFont val="Arial"/>
        <family val="2"/>
      </rPr>
      <t>**</t>
    </r>
  </si>
  <si>
    <t xml:space="preserve">
</t>
  </si>
  <si>
    <r>
      <rPr>
        <sz val="10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dotyczy Wydziału Farmaceutycznego </t>
    </r>
  </si>
  <si>
    <t xml:space="preserve">Przedmioty fakultatywne </t>
  </si>
  <si>
    <t>Genetyka</t>
  </si>
  <si>
    <t>Biologia</t>
  </si>
  <si>
    <t xml:space="preserve">Biologia </t>
  </si>
  <si>
    <t>Wydział Farmaceutyczny</t>
  </si>
  <si>
    <r>
      <t xml:space="preserve">F - przedmiot wolnego wyboru, O - przedmiot obowiązkowy,  </t>
    </r>
    <r>
      <rPr>
        <vertAlign val="superscript"/>
        <sz val="9"/>
        <rFont val="Arial"/>
        <family val="2"/>
      </rPr>
      <t>w</t>
    </r>
    <r>
      <rPr>
        <sz val="9"/>
        <rFont val="Arial"/>
        <family val="2"/>
      </rPr>
      <t xml:space="preserve"> przedmiot własny Wydziału</t>
    </r>
  </si>
  <si>
    <r>
      <t xml:space="preserve">Praktyczne zastosowania obliczeń chemicznych w farmacji </t>
    </r>
    <r>
      <rPr>
        <vertAlign val="superscript"/>
        <sz val="10"/>
        <rFont val="Arial"/>
        <family val="2"/>
      </rPr>
      <t>w</t>
    </r>
  </si>
  <si>
    <r>
      <t>Praktyczne zastosowania obliczeń chemicznych w farmacji</t>
    </r>
    <r>
      <rPr>
        <vertAlign val="superscript"/>
        <sz val="10"/>
        <rFont val="Arial"/>
        <family val="2"/>
      </rPr>
      <t xml:space="preserve"> w</t>
    </r>
  </si>
  <si>
    <r>
      <t xml:space="preserve">Problemy chemotaksonomii roślin zielarskich </t>
    </r>
    <r>
      <rPr>
        <vertAlign val="superscript"/>
        <sz val="10"/>
        <rFont val="Arial"/>
        <family val="2"/>
      </rPr>
      <t>w</t>
    </r>
  </si>
  <si>
    <r>
      <t>Problemy chemotaksonomii roślin zielarskich</t>
    </r>
    <r>
      <rPr>
        <vertAlign val="superscript"/>
        <sz val="10"/>
        <rFont val="Arial"/>
        <family val="2"/>
      </rPr>
      <t xml:space="preserve"> w</t>
    </r>
  </si>
  <si>
    <t>Cykl kształcenia rozpoczynający się w roku akademickim: 2019/2020</t>
  </si>
  <si>
    <t>O</t>
  </si>
  <si>
    <t>F</t>
  </si>
  <si>
    <t xml:space="preserve">Załącznik nr 1 </t>
  </si>
  <si>
    <t>do Uchwały Senatu nr 2116</t>
  </si>
  <si>
    <t>z dnia 29 stycznia 2020 r.</t>
  </si>
  <si>
    <t>Załącznik nr 1</t>
  </si>
  <si>
    <r>
      <t xml:space="preserve">Forma studiów </t>
    </r>
    <r>
      <rPr>
        <b/>
        <sz val="11"/>
        <color indexed="8"/>
        <rFont val="Arial"/>
        <family val="2"/>
      </rPr>
      <t>stacjonarne</t>
    </r>
  </si>
  <si>
    <t xml:space="preserve"> cykl kształcenia 2018-2024</t>
  </si>
  <si>
    <t>cykl kształcenia 2019-2025</t>
  </si>
  <si>
    <t xml:space="preserve"> cykl kształcenia 2017-2023</t>
  </si>
  <si>
    <t>cykl kształcenia 2016-2022</t>
  </si>
  <si>
    <t xml:space="preserve"> cykl kształcenia 2015-2021</t>
  </si>
  <si>
    <t xml:space="preserve"> cykl kształcenia 2014-2020</t>
  </si>
  <si>
    <t>PLAN STUDIÓW na rok akademicki 2019/2020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</si>
</sst>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0" fontId="4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textRotation="90"/>
    </xf>
    <xf numFmtId="0" fontId="0" fillId="0" borderId="13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textRotation="90"/>
    </xf>
    <xf numFmtId="0" fontId="0" fillId="0" borderId="17" xfId="0" applyFont="1" applyBorder="1" applyAlignment="1">
      <alignment horizontal="right"/>
    </xf>
    <xf numFmtId="0" fontId="60" fillId="0" borderId="11" xfId="0" applyFont="1" applyBorder="1" applyAlignment="1">
      <alignment/>
    </xf>
    <xf numFmtId="0" fontId="60" fillId="0" borderId="11" xfId="0" applyFont="1" applyBorder="1" applyAlignment="1">
      <alignment vertical="center" wrapText="1"/>
    </xf>
    <xf numFmtId="0" fontId="60" fillId="0" borderId="18" xfId="0" applyFont="1" applyBorder="1" applyAlignment="1">
      <alignment/>
    </xf>
    <xf numFmtId="0" fontId="61" fillId="0" borderId="18" xfId="0" applyFont="1" applyBorder="1" applyAlignment="1">
      <alignment horizontal="left" vertical="center" wrapText="1"/>
    </xf>
    <xf numFmtId="0" fontId="61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17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62" fillId="0" borderId="21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62" fillId="0" borderId="21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60" fillId="0" borderId="21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textRotation="90"/>
    </xf>
    <xf numFmtId="0" fontId="2" fillId="0" borderId="10" xfId="0" applyFont="1" applyBorder="1" applyAlignment="1">
      <alignment textRotation="90"/>
    </xf>
    <xf numFmtId="0" fontId="0" fillId="0" borderId="0" xfId="0" applyFont="1" applyAlignment="1">
      <alignment vertical="center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60" fillId="0" borderId="20" xfId="0" applyNumberFormat="1" applyFont="1" applyFill="1" applyBorder="1" applyAlignment="1">
      <alignment horizontal="center" vertical="center"/>
    </xf>
    <xf numFmtId="0" fontId="60" fillId="0" borderId="17" xfId="0" applyNumberFormat="1" applyFont="1" applyBorder="1" applyAlignment="1">
      <alignment horizontal="center"/>
    </xf>
    <xf numFmtId="0" fontId="60" fillId="0" borderId="20" xfId="0" applyNumberFormat="1" applyFont="1" applyBorder="1" applyAlignment="1">
      <alignment horizontal="center"/>
    </xf>
    <xf numFmtId="0" fontId="60" fillId="0" borderId="24" xfId="0" applyFont="1" applyFill="1" applyBorder="1" applyAlignment="1">
      <alignment horizontal="center" vertical="center"/>
    </xf>
    <xf numFmtId="0" fontId="63" fillId="0" borderId="11" xfId="0" applyFont="1" applyBorder="1" applyAlignment="1">
      <alignment wrapText="1"/>
    </xf>
    <xf numFmtId="0" fontId="63" fillId="0" borderId="17" xfId="0" applyNumberFormat="1" applyFont="1" applyBorder="1" applyAlignment="1">
      <alignment horizontal="center" vertical="center"/>
    </xf>
    <xf numFmtId="0" fontId="63" fillId="0" borderId="20" xfId="0" applyNumberFormat="1" applyFont="1" applyBorder="1" applyAlignment="1">
      <alignment horizontal="center" vertical="center"/>
    </xf>
    <xf numFmtId="0" fontId="63" fillId="0" borderId="21" xfId="0" applyNumberFormat="1" applyFont="1" applyBorder="1" applyAlignment="1">
      <alignment horizontal="center" vertical="center"/>
    </xf>
    <xf numFmtId="0" fontId="64" fillId="0" borderId="21" xfId="0" applyNumberFormat="1" applyFont="1" applyBorder="1" applyAlignment="1">
      <alignment horizontal="center" vertical="center"/>
    </xf>
    <xf numFmtId="0" fontId="63" fillId="0" borderId="18" xfId="0" applyNumberFormat="1" applyFont="1" applyBorder="1" applyAlignment="1">
      <alignment horizontal="center" vertical="center"/>
    </xf>
    <xf numFmtId="0" fontId="65" fillId="0" borderId="21" xfId="0" applyNumberFormat="1" applyFont="1" applyBorder="1" applyAlignment="1">
      <alignment horizontal="center" vertical="center"/>
    </xf>
    <xf numFmtId="0" fontId="63" fillId="0" borderId="11" xfId="0" applyFont="1" applyBorder="1" applyAlignment="1">
      <alignment vertical="center" wrapText="1"/>
    </xf>
    <xf numFmtId="0" fontId="63" fillId="0" borderId="25" xfId="0" applyFont="1" applyBorder="1" applyAlignment="1">
      <alignment vertical="center" wrapText="1"/>
    </xf>
    <xf numFmtId="0" fontId="66" fillId="0" borderId="18" xfId="0" applyFont="1" applyBorder="1" applyAlignment="1">
      <alignment/>
    </xf>
    <xf numFmtId="0" fontId="60" fillId="0" borderId="11" xfId="0" applyFont="1" applyBorder="1" applyAlignment="1">
      <alignment wrapText="1"/>
    </xf>
    <xf numFmtId="164" fontId="63" fillId="0" borderId="20" xfId="0" applyNumberFormat="1" applyFont="1" applyBorder="1" applyAlignment="1">
      <alignment horizontal="center" vertical="center"/>
    </xf>
    <xf numFmtId="164" fontId="63" fillId="0" borderId="21" xfId="0" applyNumberFormat="1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164" fontId="63" fillId="0" borderId="18" xfId="0" applyNumberFormat="1" applyFont="1" applyBorder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6" fillId="0" borderId="0" xfId="0" applyFont="1" applyAlignment="1">
      <alignment vertical="center"/>
    </xf>
    <xf numFmtId="0" fontId="61" fillId="0" borderId="0" xfId="0" applyFont="1" applyAlignment="1">
      <alignment/>
    </xf>
    <xf numFmtId="0" fontId="67" fillId="0" borderId="0" xfId="0" applyFont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0" fontId="66" fillId="0" borderId="12" xfId="0" applyFont="1" applyBorder="1" applyAlignment="1">
      <alignment textRotation="90"/>
    </xf>
    <xf numFmtId="0" fontId="66" fillId="0" borderId="13" xfId="0" applyFont="1" applyBorder="1" applyAlignment="1">
      <alignment textRotation="90"/>
    </xf>
    <xf numFmtId="0" fontId="66" fillId="0" borderId="10" xfId="0" applyFont="1" applyBorder="1" applyAlignment="1">
      <alignment textRotation="90"/>
    </xf>
    <xf numFmtId="0" fontId="63" fillId="0" borderId="10" xfId="0" applyFont="1" applyBorder="1" applyAlignment="1">
      <alignment textRotation="90"/>
    </xf>
    <xf numFmtId="0" fontId="63" fillId="0" borderId="16" xfId="0" applyFont="1" applyBorder="1" applyAlignment="1">
      <alignment textRotation="90"/>
    </xf>
    <xf numFmtId="0" fontId="63" fillId="0" borderId="13" xfId="0" applyFont="1" applyBorder="1" applyAlignment="1">
      <alignment textRotation="90"/>
    </xf>
    <xf numFmtId="0" fontId="63" fillId="0" borderId="17" xfId="0" applyFont="1" applyBorder="1" applyAlignment="1">
      <alignment horizontal="center"/>
    </xf>
    <xf numFmtId="0" fontId="66" fillId="0" borderId="16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23" xfId="0" applyFont="1" applyBorder="1" applyAlignment="1">
      <alignment horizontal="left"/>
    </xf>
    <xf numFmtId="0" fontId="63" fillId="0" borderId="17" xfId="0" applyFont="1" applyBorder="1" applyAlignment="1">
      <alignment horizontal="center" vertical="center"/>
    </xf>
    <xf numFmtId="0" fontId="63" fillId="0" borderId="23" xfId="0" applyFont="1" applyBorder="1" applyAlignment="1">
      <alignment horizontal="left" vertical="center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64" fillId="0" borderId="21" xfId="0" applyNumberFormat="1" applyFont="1" applyBorder="1" applyAlignment="1">
      <alignment horizontal="center"/>
    </xf>
    <xf numFmtId="0" fontId="60" fillId="0" borderId="24" xfId="0" applyNumberFormat="1" applyFont="1" applyFill="1" applyBorder="1" applyAlignment="1">
      <alignment horizontal="center" vertical="center"/>
    </xf>
    <xf numFmtId="164" fontId="66" fillId="0" borderId="18" xfId="0" applyNumberFormat="1" applyFont="1" applyBorder="1" applyAlignment="1">
      <alignment horizontal="center" vertical="center"/>
    </xf>
    <xf numFmtId="0" fontId="63" fillId="0" borderId="17" xfId="0" applyFont="1" applyBorder="1" applyAlignment="1">
      <alignment horizontal="right"/>
    </xf>
    <xf numFmtId="0" fontId="66" fillId="0" borderId="22" xfId="0" applyNumberFormat="1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3" fillId="0" borderId="14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textRotation="90"/>
    </xf>
    <xf numFmtId="0" fontId="66" fillId="0" borderId="13" xfId="0" applyFont="1" applyFill="1" applyBorder="1" applyAlignment="1">
      <alignment textRotation="90"/>
    </xf>
    <xf numFmtId="0" fontId="63" fillId="0" borderId="10" xfId="0" applyFont="1" applyFill="1" applyBorder="1" applyAlignment="1">
      <alignment textRotation="90"/>
    </xf>
    <xf numFmtId="0" fontId="66" fillId="0" borderId="10" xfId="0" applyFont="1" applyFill="1" applyBorder="1" applyAlignment="1">
      <alignment textRotation="90"/>
    </xf>
    <xf numFmtId="0" fontId="63" fillId="0" borderId="16" xfId="0" applyFont="1" applyFill="1" applyBorder="1" applyAlignment="1">
      <alignment textRotation="90"/>
    </xf>
    <xf numFmtId="0" fontId="63" fillId="0" borderId="13" xfId="0" applyFont="1" applyFill="1" applyBorder="1" applyAlignment="1">
      <alignment textRotation="90"/>
    </xf>
    <xf numFmtId="0" fontId="63" fillId="0" borderId="17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left"/>
    </xf>
    <xf numFmtId="0" fontId="60" fillId="0" borderId="11" xfId="0" applyFont="1" applyFill="1" applyBorder="1" applyAlignment="1">
      <alignment/>
    </xf>
    <xf numFmtId="0" fontId="63" fillId="0" borderId="17" xfId="0" applyNumberFormat="1" applyFont="1" applyFill="1" applyBorder="1" applyAlignment="1">
      <alignment horizontal="center"/>
    </xf>
    <xf numFmtId="0" fontId="63" fillId="0" borderId="20" xfId="0" applyNumberFormat="1" applyFont="1" applyFill="1" applyBorder="1" applyAlignment="1">
      <alignment horizontal="center"/>
    </xf>
    <xf numFmtId="0" fontId="63" fillId="0" borderId="21" xfId="0" applyNumberFormat="1" applyFont="1" applyFill="1" applyBorder="1" applyAlignment="1">
      <alignment horizontal="center"/>
    </xf>
    <xf numFmtId="0" fontId="64" fillId="0" borderId="21" xfId="0" applyNumberFormat="1" applyFont="1" applyFill="1" applyBorder="1" applyAlignment="1">
      <alignment horizontal="center"/>
    </xf>
    <xf numFmtId="0" fontId="63" fillId="0" borderId="18" xfId="0" applyNumberFormat="1" applyFont="1" applyFill="1" applyBorder="1" applyAlignment="1">
      <alignment horizontal="center"/>
    </xf>
    <xf numFmtId="0" fontId="65" fillId="0" borderId="21" xfId="0" applyNumberFormat="1" applyFont="1" applyFill="1" applyBorder="1" applyAlignment="1">
      <alignment horizontal="center"/>
    </xf>
    <xf numFmtId="0" fontId="66" fillId="0" borderId="16" xfId="0" applyNumberFormat="1" applyFont="1" applyFill="1" applyBorder="1" applyAlignment="1">
      <alignment horizontal="center"/>
    </xf>
    <xf numFmtId="164" fontId="63" fillId="0" borderId="21" xfId="0" applyNumberFormat="1" applyFont="1" applyFill="1" applyBorder="1" applyAlignment="1">
      <alignment horizontal="center"/>
    </xf>
    <xf numFmtId="0" fontId="63" fillId="0" borderId="17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left" vertical="center" wrapText="1"/>
    </xf>
    <xf numFmtId="0" fontId="60" fillId="0" borderId="11" xfId="0" applyFont="1" applyFill="1" applyBorder="1" applyAlignment="1">
      <alignment vertical="center" wrapText="1"/>
    </xf>
    <xf numFmtId="0" fontId="63" fillId="0" borderId="17" xfId="0" applyNumberFormat="1" applyFont="1" applyFill="1" applyBorder="1" applyAlignment="1">
      <alignment horizontal="center" vertical="center"/>
    </xf>
    <xf numFmtId="0" fontId="63" fillId="0" borderId="20" xfId="0" applyNumberFormat="1" applyFont="1" applyFill="1" applyBorder="1" applyAlignment="1">
      <alignment horizontal="center" vertical="center"/>
    </xf>
    <xf numFmtId="0" fontId="63" fillId="0" borderId="21" xfId="0" applyNumberFormat="1" applyFont="1" applyFill="1" applyBorder="1" applyAlignment="1">
      <alignment horizontal="center" vertical="center"/>
    </xf>
    <xf numFmtId="0" fontId="64" fillId="0" borderId="21" xfId="0" applyNumberFormat="1" applyFont="1" applyFill="1" applyBorder="1" applyAlignment="1">
      <alignment horizontal="center" vertical="center"/>
    </xf>
    <xf numFmtId="0" fontId="63" fillId="0" borderId="18" xfId="0" applyNumberFormat="1" applyFont="1" applyFill="1" applyBorder="1" applyAlignment="1">
      <alignment horizontal="center" vertical="center"/>
    </xf>
    <xf numFmtId="0" fontId="66" fillId="0" borderId="16" xfId="0" applyNumberFormat="1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right"/>
    </xf>
    <xf numFmtId="0" fontId="63" fillId="0" borderId="11" xfId="0" applyFont="1" applyFill="1" applyBorder="1" applyAlignment="1">
      <alignment wrapText="1"/>
    </xf>
    <xf numFmtId="164" fontId="63" fillId="0" borderId="17" xfId="0" applyNumberFormat="1" applyFont="1" applyFill="1" applyBorder="1" applyAlignment="1">
      <alignment horizontal="center"/>
    </xf>
    <xf numFmtId="164" fontId="63" fillId="0" borderId="20" xfId="0" applyNumberFormat="1" applyFont="1" applyFill="1" applyBorder="1" applyAlignment="1">
      <alignment horizontal="center"/>
    </xf>
    <xf numFmtId="0" fontId="63" fillId="0" borderId="21" xfId="0" applyFont="1" applyFill="1" applyBorder="1" applyAlignment="1">
      <alignment horizontal="center"/>
    </xf>
    <xf numFmtId="164" fontId="63" fillId="0" borderId="18" xfId="0" applyNumberFormat="1" applyFont="1" applyFill="1" applyBorder="1" applyAlignment="1">
      <alignment horizontal="center"/>
    </xf>
    <xf numFmtId="164" fontId="66" fillId="0" borderId="18" xfId="0" applyNumberFormat="1" applyFont="1" applyFill="1" applyBorder="1" applyAlignment="1">
      <alignment horizontal="center"/>
    </xf>
    <xf numFmtId="0" fontId="66" fillId="0" borderId="22" xfId="0" applyNumberFormat="1" applyFont="1" applyFill="1" applyBorder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68" fillId="0" borderId="21" xfId="0" applyNumberFormat="1" applyFont="1" applyBorder="1" applyAlignment="1">
      <alignment horizontal="center"/>
    </xf>
    <xf numFmtId="0" fontId="60" fillId="0" borderId="18" xfId="0" applyNumberFormat="1" applyFont="1" applyBorder="1" applyAlignment="1">
      <alignment horizontal="center"/>
    </xf>
    <xf numFmtId="0" fontId="69" fillId="0" borderId="16" xfId="0" applyNumberFormat="1" applyFont="1" applyBorder="1" applyAlignment="1">
      <alignment horizontal="center"/>
    </xf>
    <xf numFmtId="0" fontId="60" fillId="0" borderId="17" xfId="0" applyNumberFormat="1" applyFont="1" applyBorder="1" applyAlignment="1">
      <alignment horizontal="center" vertical="center"/>
    </xf>
    <xf numFmtId="0" fontId="60" fillId="0" borderId="20" xfId="0" applyNumberFormat="1" applyFont="1" applyBorder="1" applyAlignment="1">
      <alignment horizontal="center" vertical="center"/>
    </xf>
    <xf numFmtId="0" fontId="60" fillId="0" borderId="21" xfId="0" applyNumberFormat="1" applyFont="1" applyBorder="1" applyAlignment="1">
      <alignment horizontal="center" vertical="center"/>
    </xf>
    <xf numFmtId="0" fontId="60" fillId="0" borderId="18" xfId="0" applyNumberFormat="1" applyFont="1" applyBorder="1" applyAlignment="1">
      <alignment horizontal="center" vertical="center"/>
    </xf>
    <xf numFmtId="0" fontId="69" fillId="0" borderId="16" xfId="0" applyNumberFormat="1" applyFont="1" applyBorder="1" applyAlignment="1">
      <alignment horizontal="center" vertical="center"/>
    </xf>
    <xf numFmtId="0" fontId="69" fillId="0" borderId="18" xfId="0" applyNumberFormat="1" applyFont="1" applyBorder="1" applyAlignment="1">
      <alignment horizontal="center"/>
    </xf>
    <xf numFmtId="0" fontId="69" fillId="0" borderId="22" xfId="0" applyNumberFormat="1" applyFont="1" applyBorder="1" applyAlignment="1">
      <alignment horizontal="center"/>
    </xf>
    <xf numFmtId="0" fontId="60" fillId="0" borderId="17" xfId="0" applyNumberFormat="1" applyFont="1" applyFill="1" applyBorder="1" applyAlignment="1">
      <alignment horizontal="center"/>
    </xf>
    <xf numFmtId="0" fontId="60" fillId="0" borderId="20" xfId="0" applyNumberFormat="1" applyFont="1" applyFill="1" applyBorder="1" applyAlignment="1">
      <alignment horizontal="center"/>
    </xf>
    <xf numFmtId="0" fontId="60" fillId="0" borderId="21" xfId="0" applyNumberFormat="1" applyFont="1" applyFill="1" applyBorder="1" applyAlignment="1">
      <alignment horizontal="center"/>
    </xf>
    <xf numFmtId="0" fontId="68" fillId="0" borderId="21" xfId="0" applyNumberFormat="1" applyFont="1" applyFill="1" applyBorder="1" applyAlignment="1">
      <alignment horizontal="center"/>
    </xf>
    <xf numFmtId="0" fontId="60" fillId="0" borderId="18" xfId="0" applyNumberFormat="1" applyFont="1" applyFill="1" applyBorder="1" applyAlignment="1">
      <alignment horizontal="center"/>
    </xf>
    <xf numFmtId="0" fontId="62" fillId="0" borderId="21" xfId="0" applyNumberFormat="1" applyFont="1" applyFill="1" applyBorder="1" applyAlignment="1">
      <alignment horizontal="center"/>
    </xf>
    <xf numFmtId="0" fontId="69" fillId="0" borderId="16" xfId="0" applyNumberFormat="1" applyFont="1" applyFill="1" applyBorder="1" applyAlignment="1">
      <alignment horizontal="center"/>
    </xf>
    <xf numFmtId="0" fontId="60" fillId="0" borderId="18" xfId="0" applyFont="1" applyFill="1" applyBorder="1" applyAlignment="1">
      <alignment/>
    </xf>
    <xf numFmtId="0" fontId="63" fillId="0" borderId="23" xfId="0" applyFont="1" applyFill="1" applyBorder="1" applyAlignment="1">
      <alignment horizontal="left" vertical="center"/>
    </xf>
    <xf numFmtId="0" fontId="60" fillId="0" borderId="17" xfId="0" applyNumberFormat="1" applyFont="1" applyFill="1" applyBorder="1" applyAlignment="1">
      <alignment horizontal="center" vertical="center"/>
    </xf>
    <xf numFmtId="0" fontId="60" fillId="0" borderId="21" xfId="0" applyNumberFormat="1" applyFont="1" applyFill="1" applyBorder="1" applyAlignment="1">
      <alignment horizontal="center" vertical="center"/>
    </xf>
    <xf numFmtId="0" fontId="62" fillId="0" borderId="21" xfId="0" applyNumberFormat="1" applyFont="1" applyFill="1" applyBorder="1" applyAlignment="1">
      <alignment horizontal="center" vertical="center"/>
    </xf>
    <xf numFmtId="0" fontId="60" fillId="0" borderId="18" xfId="0" applyNumberFormat="1" applyFont="1" applyFill="1" applyBorder="1" applyAlignment="1">
      <alignment horizontal="center" vertical="center"/>
    </xf>
    <xf numFmtId="0" fontId="69" fillId="0" borderId="16" xfId="0" applyNumberFormat="1" applyFont="1" applyFill="1" applyBorder="1" applyAlignment="1">
      <alignment horizontal="center" vertical="center"/>
    </xf>
    <xf numFmtId="0" fontId="69" fillId="0" borderId="18" xfId="0" applyNumberFormat="1" applyFont="1" applyFill="1" applyBorder="1" applyAlignment="1">
      <alignment horizontal="center"/>
    </xf>
    <xf numFmtId="0" fontId="69" fillId="0" borderId="22" xfId="0" applyNumberFormat="1" applyFont="1" applyFill="1" applyBorder="1" applyAlignment="1">
      <alignment horizontal="center"/>
    </xf>
    <xf numFmtId="0" fontId="68" fillId="0" borderId="21" xfId="0" applyNumberFormat="1" applyFont="1" applyBorder="1" applyAlignment="1">
      <alignment horizontal="center" vertical="center"/>
    </xf>
    <xf numFmtId="0" fontId="60" fillId="0" borderId="25" xfId="0" applyFont="1" applyBorder="1" applyAlignment="1">
      <alignment vertical="center" wrapText="1"/>
    </xf>
    <xf numFmtId="0" fontId="60" fillId="0" borderId="19" xfId="0" applyFont="1" applyBorder="1" applyAlignment="1">
      <alignment/>
    </xf>
    <xf numFmtId="0" fontId="66" fillId="0" borderId="0" xfId="0" applyFont="1" applyAlignment="1">
      <alignment/>
    </xf>
    <xf numFmtId="0" fontId="66" fillId="0" borderId="18" xfId="0" applyNumberFormat="1" applyFont="1" applyBorder="1" applyAlignment="1">
      <alignment horizontal="center" vertical="center"/>
    </xf>
    <xf numFmtId="0" fontId="69" fillId="0" borderId="0" xfId="0" applyFont="1" applyAlignment="1">
      <alignment vertical="top" wrapText="1"/>
    </xf>
    <xf numFmtId="0" fontId="69" fillId="0" borderId="0" xfId="0" applyFont="1" applyAlignment="1">
      <alignment vertical="center"/>
    </xf>
    <xf numFmtId="0" fontId="63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23" xfId="0" applyFont="1" applyBorder="1" applyAlignment="1">
      <alignment horizontal="right"/>
    </xf>
    <xf numFmtId="0" fontId="69" fillId="0" borderId="0" xfId="0" applyFont="1" applyAlignment="1">
      <alignment horizontal="center" vertical="center"/>
    </xf>
    <xf numFmtId="0" fontId="66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66" fillId="0" borderId="26" xfId="0" applyFont="1" applyBorder="1" applyAlignment="1">
      <alignment horizontal="right" textRotation="90"/>
    </xf>
    <xf numFmtId="0" fontId="66" fillId="0" borderId="27" xfId="0" applyFont="1" applyBorder="1" applyAlignment="1">
      <alignment horizontal="right" textRotation="90"/>
    </xf>
    <xf numFmtId="0" fontId="66" fillId="0" borderId="28" xfId="0" applyFont="1" applyBorder="1" applyAlignment="1">
      <alignment horizontal="left" vertical="center"/>
    </xf>
    <xf numFmtId="0" fontId="66" fillId="0" borderId="29" xfId="0" applyFont="1" applyBorder="1" applyAlignment="1">
      <alignment horizontal="left" vertical="center"/>
    </xf>
    <xf numFmtId="0" fontId="66" fillId="0" borderId="3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9" fillId="0" borderId="0" xfId="0" applyFont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30" xfId="0" applyFont="1" applyBorder="1" applyAlignment="1">
      <alignment horizontal="center"/>
    </xf>
    <xf numFmtId="0" fontId="66" fillId="0" borderId="33" xfId="0" applyFont="1" applyBorder="1" applyAlignment="1">
      <alignment horizontal="right" textRotation="90"/>
    </xf>
    <xf numFmtId="0" fontId="66" fillId="0" borderId="34" xfId="0" applyFont="1" applyBorder="1" applyAlignment="1">
      <alignment horizontal="right" textRotation="90"/>
    </xf>
    <xf numFmtId="0" fontId="63" fillId="0" borderId="31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3" fillId="0" borderId="32" xfId="0" applyFont="1" applyFill="1" applyBorder="1" applyAlignment="1">
      <alignment horizontal="center" vertical="center"/>
    </xf>
    <xf numFmtId="0" fontId="63" fillId="0" borderId="16" xfId="0" applyFont="1" applyFill="1" applyBorder="1" applyAlignment="1">
      <alignment horizontal="center" vertical="center"/>
    </xf>
    <xf numFmtId="0" fontId="63" fillId="0" borderId="35" xfId="0" applyFont="1" applyFill="1" applyBorder="1" applyAlignment="1">
      <alignment horizontal="center"/>
    </xf>
    <xf numFmtId="0" fontId="63" fillId="0" borderId="36" xfId="0" applyFont="1" applyFill="1" applyBorder="1" applyAlignment="1">
      <alignment horizontal="center"/>
    </xf>
    <xf numFmtId="0" fontId="63" fillId="0" borderId="37" xfId="0" applyFont="1" applyFill="1" applyBorder="1" applyAlignment="1">
      <alignment horizontal="center"/>
    </xf>
    <xf numFmtId="0" fontId="63" fillId="0" borderId="38" xfId="0" applyFont="1" applyFill="1" applyBorder="1" applyAlignment="1">
      <alignment horizontal="center"/>
    </xf>
    <xf numFmtId="0" fontId="66" fillId="0" borderId="33" xfId="0" applyFont="1" applyFill="1" applyBorder="1" applyAlignment="1">
      <alignment horizontal="right" textRotation="90"/>
    </xf>
    <xf numFmtId="0" fontId="66" fillId="0" borderId="34" xfId="0" applyFont="1" applyFill="1" applyBorder="1" applyAlignment="1">
      <alignment horizontal="right" textRotation="90"/>
    </xf>
    <xf numFmtId="0" fontId="66" fillId="0" borderId="26" xfId="0" applyFont="1" applyFill="1" applyBorder="1" applyAlignment="1">
      <alignment horizontal="right" textRotation="90"/>
    </xf>
    <xf numFmtId="0" fontId="66" fillId="0" borderId="27" xfId="0" applyFont="1" applyFill="1" applyBorder="1" applyAlignment="1">
      <alignment horizontal="right" textRotation="90"/>
    </xf>
    <xf numFmtId="0" fontId="66" fillId="0" borderId="28" xfId="0" applyFont="1" applyFill="1" applyBorder="1" applyAlignment="1">
      <alignment horizontal="left" vertical="center"/>
    </xf>
    <xf numFmtId="0" fontId="66" fillId="0" borderId="29" xfId="0" applyFont="1" applyFill="1" applyBorder="1" applyAlignment="1">
      <alignment horizontal="left" vertical="center"/>
    </xf>
    <xf numFmtId="0" fontId="66" fillId="0" borderId="30" xfId="0" applyFont="1" applyFill="1" applyBorder="1" applyAlignment="1">
      <alignment horizontal="left" vertical="center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0" fontId="63" fillId="0" borderId="35" xfId="0" applyFont="1" applyBorder="1" applyAlignment="1">
      <alignment horizontal="center"/>
    </xf>
    <xf numFmtId="0" fontId="63" fillId="0" borderId="36" xfId="0" applyFont="1" applyBorder="1" applyAlignment="1">
      <alignment horizontal="center"/>
    </xf>
    <xf numFmtId="0" fontId="63" fillId="0" borderId="37" xfId="0" applyFont="1" applyBorder="1" applyAlignment="1">
      <alignment horizontal="center"/>
    </xf>
    <xf numFmtId="0" fontId="63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right" textRotation="90"/>
    </xf>
    <xf numFmtId="0" fontId="2" fillId="0" borderId="27" xfId="0" applyFont="1" applyBorder="1" applyAlignment="1">
      <alignment horizontal="right" textRotation="90"/>
    </xf>
    <xf numFmtId="0" fontId="63" fillId="0" borderId="0" xfId="0" applyFont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3" xfId="0" applyFont="1" applyBorder="1" applyAlignment="1">
      <alignment horizontal="right" textRotation="90"/>
    </xf>
    <xf numFmtId="0" fontId="2" fillId="0" borderId="34" xfId="0" applyFont="1" applyBorder="1" applyAlignment="1">
      <alignment horizontal="right" textRotation="90"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2724150</xdr:colOff>
      <xdr:row>4</xdr:row>
      <xdr:rowOff>142875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104775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57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86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2495550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71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2</xdr:col>
      <xdr:colOff>2381250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790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7"/>
  <sheetViews>
    <sheetView showZeros="0" view="pageLayout" zoomScale="70" zoomScaleNormal="60" zoomScaleSheetLayoutView="100" zoomScalePageLayoutView="70" workbookViewId="0" topLeftCell="A1">
      <selection activeCell="Q11" sqref="Q11"/>
    </sheetView>
  </sheetViews>
  <sheetFormatPr defaultColWidth="9.140625" defaultRowHeight="12.75"/>
  <cols>
    <col min="1" max="1" width="4.28125" style="62" customWidth="1"/>
    <col min="2" max="2" width="12.28125" style="62" customWidth="1"/>
    <col min="3" max="3" width="54.140625" style="62" customWidth="1"/>
    <col min="4" max="20" width="5.7109375" style="62" customWidth="1"/>
    <col min="21" max="21" width="4.28125" style="62" customWidth="1"/>
    <col min="22" max="38" width="5.7109375" style="62" customWidth="1"/>
    <col min="39" max="39" width="4.8515625" style="62" customWidth="1"/>
    <col min="40" max="41" width="5.7109375" style="62" customWidth="1"/>
    <col min="42" max="45" width="9.140625" style="62" customWidth="1"/>
    <col min="46" max="16384" width="9.140625" style="9" customWidth="1"/>
  </cols>
  <sheetData>
    <row r="1" spans="35:39" ht="12.75">
      <c r="AI1" s="9" t="s">
        <v>129</v>
      </c>
      <c r="AJ1" s="9"/>
      <c r="AK1" s="9"/>
      <c r="AL1" s="167"/>
      <c r="AM1" s="9"/>
    </row>
    <row r="2" spans="35:39" ht="12.75">
      <c r="AI2" s="177" t="s">
        <v>130</v>
      </c>
      <c r="AJ2" s="178"/>
      <c r="AK2" s="178"/>
      <c r="AL2" s="178"/>
      <c r="AM2" s="178"/>
    </row>
    <row r="3" spans="35:39" ht="12.75">
      <c r="AI3" s="9" t="s">
        <v>29</v>
      </c>
      <c r="AJ3" s="9"/>
      <c r="AK3" s="9"/>
      <c r="AL3" s="167"/>
      <c r="AM3" s="9"/>
    </row>
    <row r="4" spans="35:39" ht="12.75">
      <c r="AI4" s="177" t="s">
        <v>131</v>
      </c>
      <c r="AJ4" s="178"/>
      <c r="AK4" s="178"/>
      <c r="AL4" s="178"/>
      <c r="AM4" s="178"/>
    </row>
    <row r="5" ht="12.75"/>
    <row r="6" spans="1:45" s="2" customFormat="1" ht="19.5" customHeight="1">
      <c r="A6" s="179" t="s">
        <v>140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64"/>
      <c r="AQ6" s="64"/>
      <c r="AR6" s="64"/>
      <c r="AS6" s="64"/>
    </row>
    <row r="7" spans="1:45" s="2" customFormat="1" ht="12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P7" s="169" t="s">
        <v>135</v>
      </c>
      <c r="Q7" s="169"/>
      <c r="R7" s="169"/>
      <c r="S7" s="169"/>
      <c r="T7" s="162" t="s">
        <v>114</v>
      </c>
      <c r="U7" s="162"/>
      <c r="V7" s="162"/>
      <c r="W7" s="162"/>
      <c r="X7" s="162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64"/>
      <c r="AQ7" s="64"/>
      <c r="AR7" s="64"/>
      <c r="AS7" s="64"/>
    </row>
    <row r="9" spans="1:45" s="4" customFormat="1" ht="15" customHeight="1">
      <c r="A9" s="65" t="s">
        <v>120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</row>
    <row r="10" spans="1:45" s="4" customFormat="1" ht="15" customHeight="1">
      <c r="A10" s="66" t="s">
        <v>95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</row>
    <row r="11" spans="1:45" s="4" customFormat="1" ht="15" customHeight="1">
      <c r="A11" s="65" t="s">
        <v>36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</row>
    <row r="12" spans="1:45" s="4" customFormat="1" ht="15" customHeight="1">
      <c r="A12" s="65" t="s">
        <v>133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</row>
    <row r="13" spans="1:45" s="4" customFormat="1" ht="15" customHeight="1">
      <c r="A13" s="65" t="s">
        <v>126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</row>
    <row r="14" ht="11.25" customHeight="1" thickBot="1"/>
    <row r="15" spans="1:41" ht="13.5" customHeight="1" thickBot="1">
      <c r="A15" s="180" t="s">
        <v>8</v>
      </c>
      <c r="B15" s="67"/>
      <c r="C15" s="182" t="s">
        <v>7</v>
      </c>
      <c r="D15" s="184" t="s">
        <v>11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6"/>
      <c r="V15" s="184" t="s">
        <v>12</v>
      </c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6"/>
      <c r="AN15" s="187" t="s">
        <v>13</v>
      </c>
      <c r="AO15" s="172" t="s">
        <v>14</v>
      </c>
    </row>
    <row r="16" spans="1:41" ht="240" customHeight="1">
      <c r="A16" s="181"/>
      <c r="B16" s="68" t="s">
        <v>26</v>
      </c>
      <c r="C16" s="183"/>
      <c r="D16" s="69" t="s">
        <v>15</v>
      </c>
      <c r="E16" s="70" t="s">
        <v>16</v>
      </c>
      <c r="F16" s="71" t="s">
        <v>17</v>
      </c>
      <c r="G16" s="72" t="s">
        <v>18</v>
      </c>
      <c r="H16" s="72" t="s">
        <v>19</v>
      </c>
      <c r="I16" s="71" t="s">
        <v>20</v>
      </c>
      <c r="J16" s="72" t="s">
        <v>21</v>
      </c>
      <c r="K16" s="72" t="s">
        <v>97</v>
      </c>
      <c r="L16" s="72" t="s">
        <v>98</v>
      </c>
      <c r="M16" s="71" t="s">
        <v>22</v>
      </c>
      <c r="N16" s="72" t="s">
        <v>28</v>
      </c>
      <c r="O16" s="72" t="s">
        <v>25</v>
      </c>
      <c r="P16" s="72" t="s">
        <v>23</v>
      </c>
      <c r="Q16" s="72" t="s">
        <v>0</v>
      </c>
      <c r="R16" s="72" t="s">
        <v>24</v>
      </c>
      <c r="S16" s="72" t="s">
        <v>10</v>
      </c>
      <c r="T16" s="72" t="s">
        <v>1</v>
      </c>
      <c r="U16" s="73" t="s">
        <v>2</v>
      </c>
      <c r="V16" s="70" t="s">
        <v>15</v>
      </c>
      <c r="W16" s="70" t="s">
        <v>16</v>
      </c>
      <c r="X16" s="70" t="s">
        <v>17</v>
      </c>
      <c r="Y16" s="74" t="s">
        <v>18</v>
      </c>
      <c r="Z16" s="70" t="s">
        <v>19</v>
      </c>
      <c r="AA16" s="70" t="s">
        <v>20</v>
      </c>
      <c r="AB16" s="74" t="s">
        <v>21</v>
      </c>
      <c r="AC16" s="72" t="s">
        <v>99</v>
      </c>
      <c r="AD16" s="72" t="s">
        <v>98</v>
      </c>
      <c r="AE16" s="71" t="s">
        <v>22</v>
      </c>
      <c r="AF16" s="72" t="s">
        <v>28</v>
      </c>
      <c r="AG16" s="72" t="s">
        <v>25</v>
      </c>
      <c r="AH16" s="72" t="s">
        <v>23</v>
      </c>
      <c r="AI16" s="72" t="s">
        <v>0</v>
      </c>
      <c r="AJ16" s="72" t="s">
        <v>24</v>
      </c>
      <c r="AK16" s="72" t="s">
        <v>10</v>
      </c>
      <c r="AL16" s="72" t="s">
        <v>1</v>
      </c>
      <c r="AM16" s="73" t="s">
        <v>2</v>
      </c>
      <c r="AN16" s="188"/>
      <c r="AO16" s="173"/>
    </row>
    <row r="17" spans="1:41" ht="15" customHeight="1">
      <c r="A17" s="75">
        <v>1</v>
      </c>
      <c r="B17" s="168" t="s">
        <v>127</v>
      </c>
      <c r="C17" s="47" t="s">
        <v>42</v>
      </c>
      <c r="D17" s="48">
        <v>15</v>
      </c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>
        <v>15</v>
      </c>
      <c r="R17" s="50">
        <f>SUM(D17:P17)</f>
        <v>15</v>
      </c>
      <c r="S17" s="50">
        <f>SUM(D17:Q17)</f>
        <v>30</v>
      </c>
      <c r="T17" s="51" t="s">
        <v>90</v>
      </c>
      <c r="U17" s="52">
        <v>1</v>
      </c>
      <c r="V17" s="49"/>
      <c r="W17" s="49"/>
      <c r="X17" s="49"/>
      <c r="Y17" s="49"/>
      <c r="Z17" s="49"/>
      <c r="AA17" s="49"/>
      <c r="AB17" s="49"/>
      <c r="AC17" s="49"/>
      <c r="AD17" s="50"/>
      <c r="AE17" s="50"/>
      <c r="AF17" s="50"/>
      <c r="AG17" s="50"/>
      <c r="AH17" s="50"/>
      <c r="AI17" s="50"/>
      <c r="AJ17" s="50">
        <f>SUM(V17:AH17)</f>
        <v>0</v>
      </c>
      <c r="AK17" s="50">
        <f>SUM(V17:AH17)</f>
        <v>0</v>
      </c>
      <c r="AL17" s="50"/>
      <c r="AM17" s="52"/>
      <c r="AN17" s="76">
        <f aca="true" t="shared" si="0" ref="AN17:AN31">SUM(S17,AK17)</f>
        <v>30</v>
      </c>
      <c r="AO17" s="76">
        <f>SUM(U17,AM17)</f>
        <v>1</v>
      </c>
    </row>
    <row r="18" spans="1:41" ht="15" customHeight="1">
      <c r="A18" s="75">
        <v>2</v>
      </c>
      <c r="B18" s="168" t="s">
        <v>127</v>
      </c>
      <c r="C18" s="47" t="s">
        <v>42</v>
      </c>
      <c r="D18" s="48"/>
      <c r="E18" s="49"/>
      <c r="F18" s="50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>
        <v>15</v>
      </c>
      <c r="R18" s="50">
        <f>SUM(D18:P18)</f>
        <v>15</v>
      </c>
      <c r="S18" s="50">
        <f>SUM(D18:Q18)</f>
        <v>30</v>
      </c>
      <c r="T18" s="51" t="s">
        <v>90</v>
      </c>
      <c r="U18" s="52">
        <v>1</v>
      </c>
      <c r="V18" s="49"/>
      <c r="W18" s="49"/>
      <c r="X18" s="49"/>
      <c r="Y18" s="49"/>
      <c r="Z18" s="49"/>
      <c r="AA18" s="49"/>
      <c r="AB18" s="49"/>
      <c r="AC18" s="49"/>
      <c r="AD18" s="50"/>
      <c r="AE18" s="50"/>
      <c r="AF18" s="50"/>
      <c r="AG18" s="50"/>
      <c r="AH18" s="50"/>
      <c r="AI18" s="50"/>
      <c r="AJ18" s="50"/>
      <c r="AK18" s="50"/>
      <c r="AL18" s="50"/>
      <c r="AM18" s="52"/>
      <c r="AN18" s="76">
        <f t="shared" si="0"/>
        <v>30</v>
      </c>
      <c r="AO18" s="76">
        <f>SUM(U18,AM18)</f>
        <v>1</v>
      </c>
    </row>
    <row r="19" spans="1:41" s="62" customFormat="1" ht="15" customHeight="1">
      <c r="A19" s="75">
        <v>3</v>
      </c>
      <c r="B19" s="168" t="s">
        <v>127</v>
      </c>
      <c r="C19" s="47" t="s">
        <v>43</v>
      </c>
      <c r="D19" s="48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/>
      <c r="V19" s="49">
        <v>10</v>
      </c>
      <c r="W19" s="49"/>
      <c r="X19" s="49"/>
      <c r="Y19" s="49"/>
      <c r="Z19" s="49"/>
      <c r="AA19" s="49"/>
      <c r="AB19" s="49"/>
      <c r="AC19" s="49"/>
      <c r="AD19" s="50"/>
      <c r="AE19" s="50"/>
      <c r="AF19" s="50"/>
      <c r="AG19" s="50"/>
      <c r="AH19" s="50"/>
      <c r="AI19" s="50">
        <v>20</v>
      </c>
      <c r="AJ19" s="50">
        <f>SUM(V19:AH19)</f>
        <v>10</v>
      </c>
      <c r="AK19" s="50">
        <f>SUM(V19:AI19)</f>
        <v>30</v>
      </c>
      <c r="AL19" s="51" t="s">
        <v>90</v>
      </c>
      <c r="AM19" s="52">
        <v>1</v>
      </c>
      <c r="AN19" s="76">
        <f t="shared" si="0"/>
        <v>30</v>
      </c>
      <c r="AO19" s="76">
        <f>SUM(U19,AM19)</f>
        <v>1</v>
      </c>
    </row>
    <row r="20" spans="1:41" s="62" customFormat="1" ht="15" customHeight="1">
      <c r="A20" s="75">
        <v>4</v>
      </c>
      <c r="B20" s="168" t="s">
        <v>127</v>
      </c>
      <c r="C20" s="47" t="s">
        <v>43</v>
      </c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>
        <f>SUM(D20:P20)</f>
        <v>0</v>
      </c>
      <c r="S20" s="50">
        <f>SUM(D20:Q20)</f>
        <v>0</v>
      </c>
      <c r="T20" s="51"/>
      <c r="U20" s="119"/>
      <c r="V20" s="49"/>
      <c r="W20" s="49"/>
      <c r="X20" s="49"/>
      <c r="Y20" s="49"/>
      <c r="Z20" s="49"/>
      <c r="AA20" s="49">
        <v>15</v>
      </c>
      <c r="AB20" s="49"/>
      <c r="AC20" s="49"/>
      <c r="AD20" s="50"/>
      <c r="AE20" s="50"/>
      <c r="AF20" s="50"/>
      <c r="AG20" s="50"/>
      <c r="AH20" s="50"/>
      <c r="AI20" s="50">
        <v>15</v>
      </c>
      <c r="AJ20" s="50">
        <f>SUM(V20:AH20)</f>
        <v>15</v>
      </c>
      <c r="AK20" s="50">
        <f>SUM(V20:AI20)</f>
        <v>30</v>
      </c>
      <c r="AL20" s="51" t="s">
        <v>90</v>
      </c>
      <c r="AM20" s="52">
        <v>1</v>
      </c>
      <c r="AN20" s="76">
        <f t="shared" si="0"/>
        <v>30</v>
      </c>
      <c r="AO20" s="76">
        <f>SUM(U20,AM20)</f>
        <v>1</v>
      </c>
    </row>
    <row r="21" spans="1:41" s="62" customFormat="1" ht="15" customHeight="1">
      <c r="A21" s="75">
        <v>5</v>
      </c>
      <c r="B21" s="168" t="s">
        <v>127</v>
      </c>
      <c r="C21" s="47" t="s">
        <v>119</v>
      </c>
      <c r="D21" s="48">
        <v>15</v>
      </c>
      <c r="E21" s="49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>
        <v>15</v>
      </c>
      <c r="R21" s="50">
        <f>SUM(D21:P21)</f>
        <v>15</v>
      </c>
      <c r="S21" s="50">
        <f>SUM(D21:Q21)</f>
        <v>30</v>
      </c>
      <c r="T21" s="53" t="s">
        <v>91</v>
      </c>
      <c r="U21" s="119">
        <v>1</v>
      </c>
      <c r="V21" s="49"/>
      <c r="W21" s="49"/>
      <c r="X21" s="49"/>
      <c r="Y21" s="49"/>
      <c r="Z21" s="49"/>
      <c r="AA21" s="49"/>
      <c r="AB21" s="49"/>
      <c r="AC21" s="49"/>
      <c r="AD21" s="50"/>
      <c r="AE21" s="50"/>
      <c r="AF21" s="50"/>
      <c r="AG21" s="50"/>
      <c r="AH21" s="50"/>
      <c r="AI21" s="50"/>
      <c r="AJ21" s="50"/>
      <c r="AK21" s="50"/>
      <c r="AL21" s="51"/>
      <c r="AM21" s="52"/>
      <c r="AN21" s="76">
        <f t="shared" si="0"/>
        <v>30</v>
      </c>
      <c r="AO21" s="76">
        <f>SUM(U21)</f>
        <v>1</v>
      </c>
    </row>
    <row r="22" spans="1:41" s="62" customFormat="1" ht="15" customHeight="1">
      <c r="A22" s="75">
        <v>6</v>
      </c>
      <c r="B22" s="168" t="s">
        <v>127</v>
      </c>
      <c r="C22" s="47" t="s">
        <v>118</v>
      </c>
      <c r="D22" s="48"/>
      <c r="E22" s="49"/>
      <c r="F22" s="50"/>
      <c r="G22" s="50"/>
      <c r="H22" s="50"/>
      <c r="I22" s="50">
        <v>30</v>
      </c>
      <c r="J22" s="50"/>
      <c r="K22" s="50"/>
      <c r="L22" s="50"/>
      <c r="M22" s="50"/>
      <c r="N22" s="50"/>
      <c r="O22" s="50"/>
      <c r="P22" s="50"/>
      <c r="Q22" s="50">
        <v>60</v>
      </c>
      <c r="R22" s="50">
        <f>SUM(D22:P22)</f>
        <v>30</v>
      </c>
      <c r="S22" s="50">
        <f>SUM(D22:Q22)</f>
        <v>90</v>
      </c>
      <c r="T22" s="51" t="s">
        <v>90</v>
      </c>
      <c r="U22" s="119">
        <v>3</v>
      </c>
      <c r="V22" s="49"/>
      <c r="W22" s="49"/>
      <c r="X22" s="49"/>
      <c r="Y22" s="49"/>
      <c r="Z22" s="49"/>
      <c r="AA22" s="49"/>
      <c r="AB22" s="49"/>
      <c r="AC22" s="49"/>
      <c r="AD22" s="50"/>
      <c r="AE22" s="50"/>
      <c r="AF22" s="50"/>
      <c r="AG22" s="50"/>
      <c r="AH22" s="50"/>
      <c r="AI22" s="50"/>
      <c r="AJ22" s="50">
        <f aca="true" t="shared" si="1" ref="AJ22:AJ31">SUM(V22:AH22)</f>
        <v>0</v>
      </c>
      <c r="AK22" s="50">
        <f aca="true" t="shared" si="2" ref="AK22:AK31">SUM(V22:AI22)</f>
        <v>0</v>
      </c>
      <c r="AL22" s="50"/>
      <c r="AM22" s="52"/>
      <c r="AN22" s="76">
        <f t="shared" si="0"/>
        <v>90</v>
      </c>
      <c r="AO22" s="76">
        <f>SUM(U22)</f>
        <v>3</v>
      </c>
    </row>
    <row r="23" spans="1:41" s="62" customFormat="1" ht="15" customHeight="1">
      <c r="A23" s="75">
        <v>7</v>
      </c>
      <c r="B23" s="168" t="s">
        <v>127</v>
      </c>
      <c r="C23" s="47" t="s">
        <v>44</v>
      </c>
      <c r="D23" s="48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3"/>
      <c r="U23" s="119"/>
      <c r="V23" s="49">
        <v>30</v>
      </c>
      <c r="W23" s="49"/>
      <c r="X23" s="49"/>
      <c r="Y23" s="49"/>
      <c r="Z23" s="49"/>
      <c r="AA23" s="49"/>
      <c r="AB23" s="49"/>
      <c r="AC23" s="49"/>
      <c r="AD23" s="50"/>
      <c r="AE23" s="50"/>
      <c r="AF23" s="50"/>
      <c r="AG23" s="50"/>
      <c r="AH23" s="50"/>
      <c r="AI23" s="50">
        <v>30</v>
      </c>
      <c r="AJ23" s="50">
        <f t="shared" si="1"/>
        <v>30</v>
      </c>
      <c r="AK23" s="50">
        <f t="shared" si="2"/>
        <v>60</v>
      </c>
      <c r="AL23" s="53" t="s">
        <v>91</v>
      </c>
      <c r="AM23" s="52">
        <v>2</v>
      </c>
      <c r="AN23" s="76">
        <f t="shared" si="0"/>
        <v>60</v>
      </c>
      <c r="AO23" s="76">
        <f>SUM(U23,AM23)</f>
        <v>2</v>
      </c>
    </row>
    <row r="24" spans="1:41" s="62" customFormat="1" ht="15" customHeight="1">
      <c r="A24" s="75">
        <v>8</v>
      </c>
      <c r="B24" s="168" t="s">
        <v>127</v>
      </c>
      <c r="C24" s="47" t="s">
        <v>44</v>
      </c>
      <c r="D24" s="48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>
        <f aca="true" t="shared" si="3" ref="R24:R34">SUM(D24:P24)</f>
        <v>0</v>
      </c>
      <c r="S24" s="50">
        <f aca="true" t="shared" si="4" ref="S24:S34">SUM(D24:Q24)</f>
        <v>0</v>
      </c>
      <c r="T24" s="51"/>
      <c r="U24" s="52"/>
      <c r="V24" s="49"/>
      <c r="W24" s="49"/>
      <c r="X24" s="49"/>
      <c r="Y24" s="49"/>
      <c r="Z24" s="49"/>
      <c r="AA24" s="49">
        <v>60</v>
      </c>
      <c r="AB24" s="49"/>
      <c r="AC24" s="49"/>
      <c r="AD24" s="50"/>
      <c r="AE24" s="50"/>
      <c r="AF24" s="50"/>
      <c r="AG24" s="50"/>
      <c r="AH24" s="50"/>
      <c r="AI24" s="50">
        <v>85</v>
      </c>
      <c r="AJ24" s="50">
        <f t="shared" si="1"/>
        <v>60</v>
      </c>
      <c r="AK24" s="50">
        <f t="shared" si="2"/>
        <v>145</v>
      </c>
      <c r="AL24" s="51" t="s">
        <v>90</v>
      </c>
      <c r="AM24" s="52">
        <v>5</v>
      </c>
      <c r="AN24" s="76">
        <f t="shared" si="0"/>
        <v>145</v>
      </c>
      <c r="AO24" s="76">
        <f>SUM(U24,AM24)</f>
        <v>5</v>
      </c>
    </row>
    <row r="25" spans="1:41" s="62" customFormat="1" ht="15" customHeight="1">
      <c r="A25" s="75">
        <v>9</v>
      </c>
      <c r="B25" s="168" t="s">
        <v>127</v>
      </c>
      <c r="C25" s="54" t="s">
        <v>45</v>
      </c>
      <c r="D25" s="48">
        <v>20</v>
      </c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>
        <v>10</v>
      </c>
      <c r="R25" s="50">
        <f t="shared" si="3"/>
        <v>20</v>
      </c>
      <c r="S25" s="50">
        <f t="shared" si="4"/>
        <v>30</v>
      </c>
      <c r="T25" s="51" t="s">
        <v>90</v>
      </c>
      <c r="U25" s="52">
        <v>1</v>
      </c>
      <c r="V25" s="49"/>
      <c r="W25" s="49"/>
      <c r="X25" s="49"/>
      <c r="Y25" s="49"/>
      <c r="Z25" s="49"/>
      <c r="AA25" s="49"/>
      <c r="AB25" s="49"/>
      <c r="AC25" s="49"/>
      <c r="AD25" s="50"/>
      <c r="AE25" s="50"/>
      <c r="AF25" s="50"/>
      <c r="AG25" s="50"/>
      <c r="AH25" s="50"/>
      <c r="AI25" s="50"/>
      <c r="AJ25" s="50">
        <f t="shared" si="1"/>
        <v>0</v>
      </c>
      <c r="AK25" s="50">
        <f t="shared" si="2"/>
        <v>0</v>
      </c>
      <c r="AL25" s="53"/>
      <c r="AM25" s="52"/>
      <c r="AN25" s="76">
        <f t="shared" si="0"/>
        <v>30</v>
      </c>
      <c r="AO25" s="76">
        <f>SUM(U25,AM25)</f>
        <v>1</v>
      </c>
    </row>
    <row r="26" spans="1:41" s="77" customFormat="1" ht="16.5" customHeight="1">
      <c r="A26" s="75">
        <v>10</v>
      </c>
      <c r="B26" s="168" t="s">
        <v>127</v>
      </c>
      <c r="C26" s="54" t="s">
        <v>45</v>
      </c>
      <c r="D26" s="48"/>
      <c r="E26" s="49"/>
      <c r="F26" s="50"/>
      <c r="G26" s="50"/>
      <c r="H26" s="50"/>
      <c r="I26" s="50">
        <v>50</v>
      </c>
      <c r="J26" s="50"/>
      <c r="K26" s="50"/>
      <c r="L26" s="50"/>
      <c r="M26" s="50"/>
      <c r="N26" s="50"/>
      <c r="O26" s="50"/>
      <c r="P26" s="50"/>
      <c r="Q26" s="50">
        <v>70</v>
      </c>
      <c r="R26" s="50">
        <f t="shared" si="3"/>
        <v>50</v>
      </c>
      <c r="S26" s="50">
        <f t="shared" si="4"/>
        <v>120</v>
      </c>
      <c r="T26" s="51" t="s">
        <v>90</v>
      </c>
      <c r="U26" s="52">
        <v>4</v>
      </c>
      <c r="V26" s="49"/>
      <c r="W26" s="49"/>
      <c r="X26" s="49"/>
      <c r="Y26" s="49"/>
      <c r="Z26" s="49"/>
      <c r="AA26" s="49">
        <v>30</v>
      </c>
      <c r="AB26" s="49"/>
      <c r="AC26" s="49"/>
      <c r="AD26" s="50"/>
      <c r="AE26" s="50"/>
      <c r="AF26" s="50"/>
      <c r="AG26" s="50"/>
      <c r="AH26" s="50"/>
      <c r="AI26" s="50">
        <v>85</v>
      </c>
      <c r="AJ26" s="50">
        <f t="shared" si="1"/>
        <v>30</v>
      </c>
      <c r="AK26" s="50">
        <f t="shared" si="2"/>
        <v>115</v>
      </c>
      <c r="AL26" s="53" t="s">
        <v>91</v>
      </c>
      <c r="AM26" s="52">
        <v>4</v>
      </c>
      <c r="AN26" s="76">
        <f t="shared" si="0"/>
        <v>235</v>
      </c>
      <c r="AO26" s="76">
        <f>SUM(AM26,U26)</f>
        <v>8</v>
      </c>
    </row>
    <row r="27" spans="1:41" s="77" customFormat="1" ht="16.5" customHeight="1">
      <c r="A27" s="75">
        <v>11</v>
      </c>
      <c r="B27" s="168" t="s">
        <v>127</v>
      </c>
      <c r="C27" s="54" t="s">
        <v>46</v>
      </c>
      <c r="D27" s="48">
        <v>30</v>
      </c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>
        <v>30</v>
      </c>
      <c r="R27" s="50">
        <f t="shared" si="3"/>
        <v>30</v>
      </c>
      <c r="S27" s="50">
        <f t="shared" si="4"/>
        <v>60</v>
      </c>
      <c r="T27" s="53" t="s">
        <v>91</v>
      </c>
      <c r="U27" s="52">
        <v>2</v>
      </c>
      <c r="V27" s="49"/>
      <c r="W27" s="49"/>
      <c r="X27" s="49"/>
      <c r="Y27" s="49"/>
      <c r="Z27" s="49"/>
      <c r="AA27" s="49"/>
      <c r="AB27" s="49"/>
      <c r="AC27" s="49"/>
      <c r="AD27" s="50"/>
      <c r="AE27" s="50"/>
      <c r="AF27" s="50"/>
      <c r="AG27" s="50"/>
      <c r="AH27" s="50"/>
      <c r="AI27" s="50"/>
      <c r="AJ27" s="50">
        <f t="shared" si="1"/>
        <v>0</v>
      </c>
      <c r="AK27" s="50">
        <f t="shared" si="2"/>
        <v>0</v>
      </c>
      <c r="AL27" s="53"/>
      <c r="AM27" s="52"/>
      <c r="AN27" s="76">
        <f t="shared" si="0"/>
        <v>60</v>
      </c>
      <c r="AO27" s="76">
        <f>SUM(AM27,U27)</f>
        <v>2</v>
      </c>
    </row>
    <row r="28" spans="1:41" s="77" customFormat="1" ht="15" customHeight="1">
      <c r="A28" s="75">
        <v>12</v>
      </c>
      <c r="B28" s="168" t="s">
        <v>127</v>
      </c>
      <c r="C28" s="54" t="s">
        <v>46</v>
      </c>
      <c r="D28" s="48"/>
      <c r="E28" s="49"/>
      <c r="F28" s="50">
        <v>30</v>
      </c>
      <c r="G28" s="50"/>
      <c r="H28" s="50"/>
      <c r="I28" s="50">
        <v>15</v>
      </c>
      <c r="J28" s="50"/>
      <c r="K28" s="50"/>
      <c r="L28" s="50"/>
      <c r="M28" s="50"/>
      <c r="N28" s="50"/>
      <c r="O28" s="50"/>
      <c r="P28" s="50"/>
      <c r="Q28" s="50">
        <v>45</v>
      </c>
      <c r="R28" s="50">
        <f t="shared" si="3"/>
        <v>45</v>
      </c>
      <c r="S28" s="50">
        <f t="shared" si="4"/>
        <v>90</v>
      </c>
      <c r="T28" s="51" t="s">
        <v>90</v>
      </c>
      <c r="U28" s="52">
        <v>3</v>
      </c>
      <c r="V28" s="49"/>
      <c r="W28" s="49"/>
      <c r="X28" s="49"/>
      <c r="Y28" s="49"/>
      <c r="Z28" s="49"/>
      <c r="AA28" s="49"/>
      <c r="AB28" s="49"/>
      <c r="AC28" s="49"/>
      <c r="AD28" s="50"/>
      <c r="AE28" s="50"/>
      <c r="AF28" s="50"/>
      <c r="AG28" s="50"/>
      <c r="AH28" s="50"/>
      <c r="AI28" s="50"/>
      <c r="AJ28" s="50">
        <f t="shared" si="1"/>
        <v>0</v>
      </c>
      <c r="AK28" s="50">
        <f t="shared" si="2"/>
        <v>0</v>
      </c>
      <c r="AL28" s="51"/>
      <c r="AM28" s="52"/>
      <c r="AN28" s="76">
        <f t="shared" si="0"/>
        <v>90</v>
      </c>
      <c r="AO28" s="76">
        <f>SUM(U28,AM28)</f>
        <v>3</v>
      </c>
    </row>
    <row r="29" spans="1:41" s="77" customFormat="1" ht="15" customHeight="1">
      <c r="A29" s="75">
        <v>13</v>
      </c>
      <c r="B29" s="168" t="s">
        <v>127</v>
      </c>
      <c r="C29" s="47" t="s">
        <v>117</v>
      </c>
      <c r="D29" s="48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>
        <f t="shared" si="3"/>
        <v>0</v>
      </c>
      <c r="S29" s="50">
        <f t="shared" si="4"/>
        <v>0</v>
      </c>
      <c r="T29" s="53"/>
      <c r="U29" s="119"/>
      <c r="V29" s="49">
        <v>20</v>
      </c>
      <c r="W29" s="49"/>
      <c r="X29" s="49"/>
      <c r="Y29" s="49"/>
      <c r="Z29" s="49"/>
      <c r="AA29" s="49"/>
      <c r="AB29" s="49"/>
      <c r="AC29" s="49"/>
      <c r="AD29" s="50"/>
      <c r="AE29" s="50"/>
      <c r="AF29" s="50"/>
      <c r="AG29" s="50"/>
      <c r="AH29" s="50"/>
      <c r="AI29" s="50">
        <v>10</v>
      </c>
      <c r="AJ29" s="50">
        <f t="shared" si="1"/>
        <v>20</v>
      </c>
      <c r="AK29" s="50">
        <f t="shared" si="2"/>
        <v>30</v>
      </c>
      <c r="AL29" s="53" t="s">
        <v>91</v>
      </c>
      <c r="AM29" s="119">
        <v>1</v>
      </c>
      <c r="AN29" s="76">
        <f t="shared" si="0"/>
        <v>30</v>
      </c>
      <c r="AO29" s="76">
        <f>SUM(U29,AM29)</f>
        <v>1</v>
      </c>
    </row>
    <row r="30" spans="1:41" s="77" customFormat="1" ht="15" customHeight="1">
      <c r="A30" s="75">
        <v>14</v>
      </c>
      <c r="B30" s="168" t="s">
        <v>127</v>
      </c>
      <c r="C30" s="47" t="s">
        <v>117</v>
      </c>
      <c r="D30" s="48"/>
      <c r="E30" s="49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>
        <f t="shared" si="3"/>
        <v>0</v>
      </c>
      <c r="S30" s="50">
        <f t="shared" si="4"/>
        <v>0</v>
      </c>
      <c r="T30" s="51"/>
      <c r="U30" s="119"/>
      <c r="V30" s="49"/>
      <c r="W30" s="49"/>
      <c r="X30" s="49"/>
      <c r="Y30" s="49"/>
      <c r="Z30" s="49"/>
      <c r="AA30" s="49">
        <v>10</v>
      </c>
      <c r="AB30" s="49"/>
      <c r="AC30" s="49"/>
      <c r="AD30" s="50"/>
      <c r="AE30" s="50"/>
      <c r="AF30" s="50"/>
      <c r="AG30" s="50"/>
      <c r="AH30" s="50"/>
      <c r="AI30" s="50">
        <v>20</v>
      </c>
      <c r="AJ30" s="50">
        <f t="shared" si="1"/>
        <v>10</v>
      </c>
      <c r="AK30" s="50">
        <f t="shared" si="2"/>
        <v>30</v>
      </c>
      <c r="AL30" s="51" t="s">
        <v>90</v>
      </c>
      <c r="AM30" s="119">
        <v>1</v>
      </c>
      <c r="AN30" s="76">
        <f t="shared" si="0"/>
        <v>30</v>
      </c>
      <c r="AO30" s="76">
        <f>SUM(U30,AM30)</f>
        <v>1</v>
      </c>
    </row>
    <row r="31" spans="1:41" s="62" customFormat="1" ht="15" customHeight="1">
      <c r="A31" s="75">
        <v>15</v>
      </c>
      <c r="B31" s="168" t="s">
        <v>127</v>
      </c>
      <c r="C31" s="47" t="s">
        <v>47</v>
      </c>
      <c r="D31" s="48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>
        <f t="shared" si="3"/>
        <v>0</v>
      </c>
      <c r="S31" s="50">
        <f t="shared" si="4"/>
        <v>0</v>
      </c>
      <c r="T31" s="51"/>
      <c r="U31" s="52"/>
      <c r="V31" s="49">
        <v>15</v>
      </c>
      <c r="W31" s="49"/>
      <c r="X31" s="49"/>
      <c r="Y31" s="49"/>
      <c r="Z31" s="49"/>
      <c r="AA31" s="49"/>
      <c r="AB31" s="49"/>
      <c r="AC31" s="49"/>
      <c r="AD31" s="50"/>
      <c r="AE31" s="50"/>
      <c r="AF31" s="50"/>
      <c r="AG31" s="50"/>
      <c r="AH31" s="50"/>
      <c r="AI31" s="50">
        <v>15</v>
      </c>
      <c r="AJ31" s="50">
        <f t="shared" si="1"/>
        <v>15</v>
      </c>
      <c r="AK31" s="50">
        <f t="shared" si="2"/>
        <v>30</v>
      </c>
      <c r="AL31" s="51" t="s">
        <v>90</v>
      </c>
      <c r="AM31" s="52">
        <v>1</v>
      </c>
      <c r="AN31" s="76">
        <f t="shared" si="0"/>
        <v>30</v>
      </c>
      <c r="AO31" s="76">
        <f>SUM(AM31,U31)</f>
        <v>1</v>
      </c>
    </row>
    <row r="32" spans="1:41" s="62" customFormat="1" ht="15" customHeight="1">
      <c r="A32" s="75">
        <v>16</v>
      </c>
      <c r="B32" s="168" t="s">
        <v>127</v>
      </c>
      <c r="C32" s="47" t="s">
        <v>58</v>
      </c>
      <c r="D32" s="48">
        <v>20</v>
      </c>
      <c r="E32" s="49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>
        <v>30</v>
      </c>
      <c r="R32" s="50">
        <f t="shared" si="3"/>
        <v>20</v>
      </c>
      <c r="S32" s="50">
        <f t="shared" si="4"/>
        <v>50</v>
      </c>
      <c r="T32" s="51" t="s">
        <v>90</v>
      </c>
      <c r="U32" s="52">
        <v>2</v>
      </c>
      <c r="V32" s="49"/>
      <c r="W32" s="49"/>
      <c r="X32" s="49"/>
      <c r="Y32" s="49"/>
      <c r="Z32" s="49"/>
      <c r="AA32" s="49"/>
      <c r="AB32" s="49"/>
      <c r="AC32" s="49"/>
      <c r="AD32" s="50"/>
      <c r="AE32" s="50"/>
      <c r="AF32" s="50"/>
      <c r="AG32" s="50"/>
      <c r="AH32" s="50"/>
      <c r="AI32" s="50"/>
      <c r="AJ32" s="50"/>
      <c r="AK32" s="50"/>
      <c r="AL32" s="51"/>
      <c r="AM32" s="52"/>
      <c r="AN32" s="76">
        <f>SUM(S32,AK32)</f>
        <v>50</v>
      </c>
      <c r="AO32" s="76">
        <f>SUM(AM32,U32)</f>
        <v>2</v>
      </c>
    </row>
    <row r="33" spans="1:41" s="62" customFormat="1" ht="15" customHeight="1">
      <c r="A33" s="75">
        <v>17</v>
      </c>
      <c r="B33" s="168" t="s">
        <v>127</v>
      </c>
      <c r="C33" s="47" t="s">
        <v>48</v>
      </c>
      <c r="D33" s="48"/>
      <c r="E33" s="49"/>
      <c r="F33" s="50"/>
      <c r="G33" s="50"/>
      <c r="H33" s="50"/>
      <c r="I33" s="50"/>
      <c r="J33" s="50"/>
      <c r="K33" s="50"/>
      <c r="L33" s="50"/>
      <c r="M33" s="50">
        <v>30</v>
      </c>
      <c r="N33" s="50"/>
      <c r="O33" s="50"/>
      <c r="P33" s="50"/>
      <c r="Q33" s="50">
        <v>30</v>
      </c>
      <c r="R33" s="50">
        <f t="shared" si="3"/>
        <v>30</v>
      </c>
      <c r="S33" s="50">
        <f t="shared" si="4"/>
        <v>60</v>
      </c>
      <c r="T33" s="51" t="s">
        <v>90</v>
      </c>
      <c r="U33" s="52">
        <v>2</v>
      </c>
      <c r="V33" s="49"/>
      <c r="W33" s="49"/>
      <c r="X33" s="49"/>
      <c r="Y33" s="49"/>
      <c r="Z33" s="49"/>
      <c r="AA33" s="49"/>
      <c r="AB33" s="49"/>
      <c r="AC33" s="49"/>
      <c r="AD33" s="50"/>
      <c r="AE33" s="50">
        <v>30</v>
      </c>
      <c r="AF33" s="50"/>
      <c r="AG33" s="50"/>
      <c r="AH33" s="50"/>
      <c r="AI33" s="50">
        <v>60</v>
      </c>
      <c r="AJ33" s="50">
        <f>SUM(V33:AH33)</f>
        <v>30</v>
      </c>
      <c r="AK33" s="50">
        <f>SUM(V33:AI33)</f>
        <v>90</v>
      </c>
      <c r="AL33" s="51" t="s">
        <v>90</v>
      </c>
      <c r="AM33" s="52">
        <v>3</v>
      </c>
      <c r="AN33" s="76">
        <f aca="true" t="shared" si="5" ref="AN33:AN46">SUM(S33,AK33)</f>
        <v>150</v>
      </c>
      <c r="AO33" s="76">
        <f aca="true" t="shared" si="6" ref="AO33:AO44">SUM(AM33,U33)</f>
        <v>5</v>
      </c>
    </row>
    <row r="34" spans="1:41" s="62" customFormat="1" ht="15" customHeight="1">
      <c r="A34" s="75">
        <v>18</v>
      </c>
      <c r="B34" s="168" t="s">
        <v>127</v>
      </c>
      <c r="C34" s="47" t="s">
        <v>49</v>
      </c>
      <c r="D34" s="48"/>
      <c r="E34" s="49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>
        <f t="shared" si="3"/>
        <v>0</v>
      </c>
      <c r="S34" s="50">
        <f t="shared" si="4"/>
        <v>0</v>
      </c>
      <c r="T34" s="51"/>
      <c r="U34" s="52"/>
      <c r="V34" s="49"/>
      <c r="W34" s="49"/>
      <c r="X34" s="49"/>
      <c r="Y34" s="49"/>
      <c r="Z34" s="49"/>
      <c r="AA34" s="49"/>
      <c r="AB34" s="49"/>
      <c r="AC34" s="49"/>
      <c r="AD34" s="50"/>
      <c r="AE34" s="50">
        <v>30</v>
      </c>
      <c r="AF34" s="50"/>
      <c r="AG34" s="50"/>
      <c r="AH34" s="50"/>
      <c r="AI34" s="50">
        <v>30</v>
      </c>
      <c r="AJ34" s="50">
        <f>SUM(V34:AH34)</f>
        <v>30</v>
      </c>
      <c r="AK34" s="50">
        <f>SUM(V34:AI34)</f>
        <v>60</v>
      </c>
      <c r="AL34" s="51" t="s">
        <v>90</v>
      </c>
      <c r="AM34" s="52">
        <v>2</v>
      </c>
      <c r="AN34" s="76">
        <f t="shared" si="5"/>
        <v>60</v>
      </c>
      <c r="AO34" s="76">
        <f t="shared" si="6"/>
        <v>2</v>
      </c>
    </row>
    <row r="35" spans="1:41" s="77" customFormat="1" ht="19.5" customHeight="1">
      <c r="A35" s="75">
        <v>19</v>
      </c>
      <c r="B35" s="168" t="s">
        <v>127</v>
      </c>
      <c r="C35" s="54" t="s">
        <v>50</v>
      </c>
      <c r="D35" s="48"/>
      <c r="E35" s="49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/>
      <c r="U35" s="52"/>
      <c r="V35" s="49">
        <v>15</v>
      </c>
      <c r="W35" s="49"/>
      <c r="X35" s="49"/>
      <c r="Y35" s="49"/>
      <c r="Z35" s="49"/>
      <c r="AA35" s="49"/>
      <c r="AB35" s="49"/>
      <c r="AC35" s="49"/>
      <c r="AD35" s="50"/>
      <c r="AE35" s="50"/>
      <c r="AF35" s="50"/>
      <c r="AG35" s="50"/>
      <c r="AH35" s="50"/>
      <c r="AI35" s="50">
        <v>15</v>
      </c>
      <c r="AJ35" s="50">
        <f>SUM(V35:AH35)</f>
        <v>15</v>
      </c>
      <c r="AK35" s="50">
        <f>SUM(V35:AI35)</f>
        <v>30</v>
      </c>
      <c r="AL35" s="51" t="s">
        <v>90</v>
      </c>
      <c r="AM35" s="52">
        <v>1</v>
      </c>
      <c r="AN35" s="76">
        <f t="shared" si="5"/>
        <v>30</v>
      </c>
      <c r="AO35" s="76">
        <f t="shared" si="6"/>
        <v>1</v>
      </c>
    </row>
    <row r="36" spans="1:41" s="62" customFormat="1" ht="18" customHeight="1">
      <c r="A36" s="75">
        <v>20</v>
      </c>
      <c r="B36" s="168" t="s">
        <v>127</v>
      </c>
      <c r="C36" s="54" t="s">
        <v>50</v>
      </c>
      <c r="D36" s="48"/>
      <c r="E36" s="49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>
        <f aca="true" t="shared" si="7" ref="R36:R42">SUM(D36:P36)</f>
        <v>0</v>
      </c>
      <c r="S36" s="50">
        <f>SUM(D36:Q36)</f>
        <v>0</v>
      </c>
      <c r="T36" s="51"/>
      <c r="U36" s="52"/>
      <c r="V36" s="49"/>
      <c r="W36" s="49"/>
      <c r="X36" s="49"/>
      <c r="Y36" s="49"/>
      <c r="Z36" s="49">
        <v>15</v>
      </c>
      <c r="AA36" s="49"/>
      <c r="AB36" s="49"/>
      <c r="AC36" s="49"/>
      <c r="AD36" s="50"/>
      <c r="AE36" s="50"/>
      <c r="AF36" s="50"/>
      <c r="AG36" s="50"/>
      <c r="AH36" s="50"/>
      <c r="AI36" s="50">
        <v>15</v>
      </c>
      <c r="AJ36" s="50">
        <f>SUM(V36:AH36)</f>
        <v>15</v>
      </c>
      <c r="AK36" s="50">
        <f>SUM(V36:AI36)</f>
        <v>30</v>
      </c>
      <c r="AL36" s="51" t="s">
        <v>90</v>
      </c>
      <c r="AM36" s="52">
        <v>1</v>
      </c>
      <c r="AN36" s="76">
        <f t="shared" si="5"/>
        <v>30</v>
      </c>
      <c r="AO36" s="76">
        <f t="shared" si="6"/>
        <v>1</v>
      </c>
    </row>
    <row r="37" spans="1:41" s="62" customFormat="1" ht="16.5" customHeight="1">
      <c r="A37" s="75">
        <v>21</v>
      </c>
      <c r="B37" s="168" t="s">
        <v>127</v>
      </c>
      <c r="C37" s="47" t="s">
        <v>51</v>
      </c>
      <c r="D37" s="48">
        <v>6</v>
      </c>
      <c r="E37" s="49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>
        <v>19</v>
      </c>
      <c r="R37" s="50">
        <f t="shared" si="7"/>
        <v>6</v>
      </c>
      <c r="S37" s="50">
        <f>SUM(D37:Q37)</f>
        <v>25</v>
      </c>
      <c r="T37" s="51" t="s">
        <v>90</v>
      </c>
      <c r="U37" s="52">
        <v>1</v>
      </c>
      <c r="V37" s="49"/>
      <c r="W37" s="49"/>
      <c r="X37" s="49"/>
      <c r="Y37" s="49"/>
      <c r="Z37" s="49"/>
      <c r="AA37" s="49"/>
      <c r="AB37" s="49"/>
      <c r="AC37" s="49"/>
      <c r="AD37" s="50"/>
      <c r="AE37" s="50"/>
      <c r="AF37" s="50"/>
      <c r="AG37" s="50"/>
      <c r="AH37" s="50"/>
      <c r="AI37" s="50"/>
      <c r="AJ37" s="50">
        <f aca="true" t="shared" si="8" ref="AJ37:AJ42">SUM(V37:AH37)</f>
        <v>0</v>
      </c>
      <c r="AK37" s="50">
        <f aca="true" t="shared" si="9" ref="AK37:AK42">SUM(V37:AI37)</f>
        <v>0</v>
      </c>
      <c r="AL37" s="51"/>
      <c r="AM37" s="52"/>
      <c r="AN37" s="76">
        <f t="shared" si="5"/>
        <v>25</v>
      </c>
      <c r="AO37" s="76">
        <f t="shared" si="6"/>
        <v>1</v>
      </c>
    </row>
    <row r="38" spans="1:41" s="62" customFormat="1" ht="15" customHeight="1">
      <c r="A38" s="75">
        <v>22</v>
      </c>
      <c r="B38" s="168" t="s">
        <v>127</v>
      </c>
      <c r="C38" s="47" t="s">
        <v>51</v>
      </c>
      <c r="D38" s="48"/>
      <c r="E38" s="49"/>
      <c r="F38" s="50">
        <v>19</v>
      </c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>
        <v>11</v>
      </c>
      <c r="R38" s="50">
        <f t="shared" si="7"/>
        <v>19</v>
      </c>
      <c r="S38" s="50">
        <f>SUM(D38:Q38)</f>
        <v>30</v>
      </c>
      <c r="T38" s="51" t="s">
        <v>90</v>
      </c>
      <c r="U38" s="52">
        <v>1</v>
      </c>
      <c r="V38" s="49"/>
      <c r="W38" s="49"/>
      <c r="X38" s="49"/>
      <c r="Y38" s="49"/>
      <c r="Z38" s="49"/>
      <c r="AA38" s="49"/>
      <c r="AB38" s="49"/>
      <c r="AC38" s="49"/>
      <c r="AD38" s="50"/>
      <c r="AE38" s="50"/>
      <c r="AF38" s="50"/>
      <c r="AG38" s="50"/>
      <c r="AH38" s="50"/>
      <c r="AI38" s="50"/>
      <c r="AJ38" s="50">
        <f t="shared" si="8"/>
        <v>0</v>
      </c>
      <c r="AK38" s="50">
        <f t="shared" si="9"/>
        <v>0</v>
      </c>
      <c r="AL38" s="51"/>
      <c r="AM38" s="52"/>
      <c r="AN38" s="76">
        <f t="shared" si="5"/>
        <v>30</v>
      </c>
      <c r="AO38" s="76">
        <f t="shared" si="6"/>
        <v>1</v>
      </c>
    </row>
    <row r="39" spans="1:41" s="62" customFormat="1" ht="15" customHeight="1">
      <c r="A39" s="75">
        <v>23</v>
      </c>
      <c r="B39" s="168" t="s">
        <v>127</v>
      </c>
      <c r="C39" s="5" t="s">
        <v>124</v>
      </c>
      <c r="D39" s="48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>
        <f t="shared" si="7"/>
        <v>0</v>
      </c>
      <c r="S39" s="50"/>
      <c r="T39" s="51"/>
      <c r="U39" s="52"/>
      <c r="V39" s="49">
        <v>10</v>
      </c>
      <c r="W39" s="49"/>
      <c r="X39" s="49"/>
      <c r="Y39" s="49"/>
      <c r="Z39" s="49"/>
      <c r="AA39" s="49"/>
      <c r="AB39" s="49"/>
      <c r="AC39" s="49"/>
      <c r="AD39" s="50"/>
      <c r="AE39" s="50"/>
      <c r="AF39" s="50"/>
      <c r="AG39" s="50"/>
      <c r="AH39" s="50"/>
      <c r="AI39" s="50">
        <v>15</v>
      </c>
      <c r="AJ39" s="50">
        <f t="shared" si="8"/>
        <v>10</v>
      </c>
      <c r="AK39" s="50">
        <f t="shared" si="9"/>
        <v>25</v>
      </c>
      <c r="AL39" s="51" t="s">
        <v>90</v>
      </c>
      <c r="AM39" s="52">
        <v>1</v>
      </c>
      <c r="AN39" s="76">
        <f>SUM(S39,AK39)</f>
        <v>25</v>
      </c>
      <c r="AO39" s="76">
        <f>SUM(AM39,U39)</f>
        <v>1</v>
      </c>
    </row>
    <row r="40" spans="1:41" s="62" customFormat="1" ht="15" customHeight="1">
      <c r="A40" s="75">
        <v>24</v>
      </c>
      <c r="B40" s="168" t="s">
        <v>127</v>
      </c>
      <c r="C40" s="5" t="s">
        <v>125</v>
      </c>
      <c r="D40" s="48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>
        <f t="shared" si="7"/>
        <v>0</v>
      </c>
      <c r="S40" s="50"/>
      <c r="T40" s="51"/>
      <c r="U40" s="52"/>
      <c r="V40" s="49"/>
      <c r="W40" s="49"/>
      <c r="X40" s="49"/>
      <c r="Y40" s="49"/>
      <c r="Z40" s="49"/>
      <c r="AA40" s="49">
        <v>10</v>
      </c>
      <c r="AB40" s="49"/>
      <c r="AC40" s="49"/>
      <c r="AD40" s="50"/>
      <c r="AE40" s="50"/>
      <c r="AF40" s="50"/>
      <c r="AG40" s="50"/>
      <c r="AH40" s="50"/>
      <c r="AI40" s="50">
        <v>15</v>
      </c>
      <c r="AJ40" s="50">
        <f t="shared" si="8"/>
        <v>10</v>
      </c>
      <c r="AK40" s="50">
        <f t="shared" si="9"/>
        <v>25</v>
      </c>
      <c r="AL40" s="51" t="s">
        <v>90</v>
      </c>
      <c r="AM40" s="52">
        <v>1</v>
      </c>
      <c r="AN40" s="76">
        <f>SUM(S40,AK40)</f>
        <v>25</v>
      </c>
      <c r="AO40" s="76">
        <f>SUM(AM40,U40)</f>
        <v>1</v>
      </c>
    </row>
    <row r="41" spans="1:41" s="62" customFormat="1" ht="17.25" customHeight="1">
      <c r="A41" s="75">
        <v>25</v>
      </c>
      <c r="B41" s="168" t="s">
        <v>127</v>
      </c>
      <c r="C41" s="5" t="s">
        <v>122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>
        <f t="shared" si="7"/>
        <v>0</v>
      </c>
      <c r="S41" s="50"/>
      <c r="T41" s="51"/>
      <c r="U41" s="52"/>
      <c r="V41" s="49">
        <v>5</v>
      </c>
      <c r="W41" s="49"/>
      <c r="X41" s="49"/>
      <c r="Y41" s="49"/>
      <c r="Z41" s="49"/>
      <c r="AA41" s="49"/>
      <c r="AB41" s="49"/>
      <c r="AC41" s="49"/>
      <c r="AD41" s="50"/>
      <c r="AE41" s="50"/>
      <c r="AF41" s="50"/>
      <c r="AG41" s="50"/>
      <c r="AH41" s="50"/>
      <c r="AI41" s="50">
        <v>20</v>
      </c>
      <c r="AJ41" s="50">
        <f t="shared" si="8"/>
        <v>5</v>
      </c>
      <c r="AK41" s="50">
        <f t="shared" si="9"/>
        <v>25</v>
      </c>
      <c r="AL41" s="51" t="s">
        <v>90</v>
      </c>
      <c r="AM41" s="52">
        <v>1</v>
      </c>
      <c r="AN41" s="76">
        <f>SUM(S41,AK41)</f>
        <v>25</v>
      </c>
      <c r="AO41" s="76">
        <f>SUM(AM41,U41)</f>
        <v>1</v>
      </c>
    </row>
    <row r="42" spans="1:41" s="62" customFormat="1" ht="17.25" customHeight="1">
      <c r="A42" s="75">
        <v>26</v>
      </c>
      <c r="B42" s="168" t="s">
        <v>127</v>
      </c>
      <c r="C42" s="5" t="s">
        <v>123</v>
      </c>
      <c r="D42" s="48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>
        <f t="shared" si="7"/>
        <v>0</v>
      </c>
      <c r="S42" s="50"/>
      <c r="T42" s="51"/>
      <c r="U42" s="52"/>
      <c r="V42" s="49"/>
      <c r="W42" s="49"/>
      <c r="X42" s="49"/>
      <c r="Y42" s="49"/>
      <c r="Z42" s="49"/>
      <c r="AA42" s="49">
        <v>20</v>
      </c>
      <c r="AB42" s="49"/>
      <c r="AC42" s="49"/>
      <c r="AD42" s="50"/>
      <c r="AE42" s="50"/>
      <c r="AF42" s="50"/>
      <c r="AG42" s="50"/>
      <c r="AH42" s="50"/>
      <c r="AI42" s="50">
        <v>5</v>
      </c>
      <c r="AJ42" s="50">
        <f t="shared" si="8"/>
        <v>20</v>
      </c>
      <c r="AK42" s="50">
        <f t="shared" si="9"/>
        <v>25</v>
      </c>
      <c r="AL42" s="51" t="s">
        <v>90</v>
      </c>
      <c r="AM42" s="52">
        <v>1</v>
      </c>
      <c r="AN42" s="76">
        <f>SUM(S42,AK42)</f>
        <v>25</v>
      </c>
      <c r="AO42" s="76">
        <f>SUM(AM42,U42)</f>
        <v>1</v>
      </c>
    </row>
    <row r="43" spans="1:41" s="62" customFormat="1" ht="15" customHeight="1">
      <c r="A43" s="75">
        <v>27</v>
      </c>
      <c r="B43" s="168" t="s">
        <v>127</v>
      </c>
      <c r="C43" s="47" t="s">
        <v>52</v>
      </c>
      <c r="D43" s="48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1"/>
      <c r="U43" s="52"/>
      <c r="V43" s="49"/>
      <c r="W43" s="49">
        <v>20</v>
      </c>
      <c r="X43" s="49"/>
      <c r="Y43" s="49"/>
      <c r="Z43" s="49"/>
      <c r="AA43" s="49"/>
      <c r="AB43" s="49"/>
      <c r="AC43" s="49"/>
      <c r="AD43" s="50"/>
      <c r="AE43" s="50"/>
      <c r="AF43" s="50"/>
      <c r="AG43" s="50"/>
      <c r="AH43" s="50"/>
      <c r="AI43" s="50">
        <v>10</v>
      </c>
      <c r="AJ43" s="50">
        <f aca="true" t="shared" si="10" ref="AJ43:AJ48">SUM(V43:AH43)</f>
        <v>20</v>
      </c>
      <c r="AK43" s="50">
        <f aca="true" t="shared" si="11" ref="AK43:AK48">SUM(V43:AI43)</f>
        <v>30</v>
      </c>
      <c r="AL43" s="51" t="s">
        <v>90</v>
      </c>
      <c r="AM43" s="52">
        <v>1</v>
      </c>
      <c r="AN43" s="76">
        <f t="shared" si="5"/>
        <v>30</v>
      </c>
      <c r="AO43" s="76">
        <f t="shared" si="6"/>
        <v>1</v>
      </c>
    </row>
    <row r="44" spans="1:41" s="77" customFormat="1" ht="18" customHeight="1">
      <c r="A44" s="75">
        <v>28</v>
      </c>
      <c r="B44" s="168" t="s">
        <v>127</v>
      </c>
      <c r="C44" s="54" t="s">
        <v>53</v>
      </c>
      <c r="D44" s="48"/>
      <c r="E44" s="49"/>
      <c r="F44" s="50"/>
      <c r="G44" s="50"/>
      <c r="H44" s="50"/>
      <c r="I44" s="50">
        <v>25</v>
      </c>
      <c r="J44" s="50"/>
      <c r="K44" s="50"/>
      <c r="L44" s="50"/>
      <c r="M44" s="50"/>
      <c r="N44" s="50"/>
      <c r="O44" s="50"/>
      <c r="P44" s="50"/>
      <c r="Q44" s="50">
        <v>25</v>
      </c>
      <c r="R44" s="50">
        <f>SUM(D44:P44)</f>
        <v>25</v>
      </c>
      <c r="S44" s="50">
        <f>SUM(D44:Q44)</f>
        <v>50</v>
      </c>
      <c r="T44" s="51" t="s">
        <v>90</v>
      </c>
      <c r="U44" s="52">
        <v>2</v>
      </c>
      <c r="V44" s="49"/>
      <c r="W44" s="49"/>
      <c r="X44" s="49"/>
      <c r="Y44" s="49"/>
      <c r="Z44" s="49"/>
      <c r="AA44" s="49"/>
      <c r="AB44" s="49"/>
      <c r="AC44" s="49"/>
      <c r="AD44" s="50"/>
      <c r="AE44" s="50"/>
      <c r="AF44" s="50"/>
      <c r="AG44" s="50"/>
      <c r="AH44" s="50"/>
      <c r="AI44" s="50"/>
      <c r="AJ44" s="50">
        <f t="shared" si="10"/>
        <v>0</v>
      </c>
      <c r="AK44" s="50">
        <f t="shared" si="11"/>
        <v>0</v>
      </c>
      <c r="AL44" s="51"/>
      <c r="AM44" s="52"/>
      <c r="AN44" s="76">
        <f t="shared" si="5"/>
        <v>50</v>
      </c>
      <c r="AO44" s="76">
        <f t="shared" si="6"/>
        <v>2</v>
      </c>
    </row>
    <row r="45" spans="1:41" s="77" customFormat="1" ht="18" customHeight="1">
      <c r="A45" s="75">
        <v>29</v>
      </c>
      <c r="B45" s="168" t="s">
        <v>127</v>
      </c>
      <c r="C45" s="55" t="s">
        <v>61</v>
      </c>
      <c r="D45" s="48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1"/>
      <c r="U45" s="52"/>
      <c r="V45" s="49"/>
      <c r="W45" s="49"/>
      <c r="X45" s="49"/>
      <c r="Y45" s="49"/>
      <c r="Z45" s="49"/>
      <c r="AA45" s="49">
        <v>25</v>
      </c>
      <c r="AB45" s="49"/>
      <c r="AC45" s="49"/>
      <c r="AD45" s="50"/>
      <c r="AE45" s="50"/>
      <c r="AF45" s="50"/>
      <c r="AG45" s="50"/>
      <c r="AH45" s="50"/>
      <c r="AI45" s="50">
        <v>25</v>
      </c>
      <c r="AJ45" s="50">
        <f t="shared" si="10"/>
        <v>25</v>
      </c>
      <c r="AK45" s="50">
        <f t="shared" si="11"/>
        <v>50</v>
      </c>
      <c r="AL45" s="51" t="s">
        <v>90</v>
      </c>
      <c r="AM45" s="52">
        <v>2</v>
      </c>
      <c r="AN45" s="76">
        <f t="shared" si="5"/>
        <v>50</v>
      </c>
      <c r="AO45" s="76">
        <v>2</v>
      </c>
    </row>
    <row r="46" spans="1:41" s="77" customFormat="1" ht="24.75" customHeight="1">
      <c r="A46" s="75">
        <v>30</v>
      </c>
      <c r="B46" s="168" t="s">
        <v>128</v>
      </c>
      <c r="C46" s="55" t="s">
        <v>116</v>
      </c>
      <c r="D46" s="48"/>
      <c r="E46" s="50">
        <v>40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>
        <v>10</v>
      </c>
      <c r="R46" s="50">
        <f>SUM(D46:P46)</f>
        <v>40</v>
      </c>
      <c r="S46" s="50">
        <f>SUM(D46:Q46)</f>
        <v>50</v>
      </c>
      <c r="T46" s="51" t="s">
        <v>90</v>
      </c>
      <c r="U46" s="52">
        <v>2</v>
      </c>
      <c r="V46" s="49"/>
      <c r="W46" s="50">
        <v>40</v>
      </c>
      <c r="X46" s="49"/>
      <c r="Y46" s="49"/>
      <c r="Z46" s="49"/>
      <c r="AA46" s="49"/>
      <c r="AB46" s="49"/>
      <c r="AC46" s="49"/>
      <c r="AD46" s="50"/>
      <c r="AE46" s="50"/>
      <c r="AF46" s="82"/>
      <c r="AG46" s="50"/>
      <c r="AH46" s="50"/>
      <c r="AI46" s="50">
        <v>10</v>
      </c>
      <c r="AJ46" s="50">
        <f t="shared" si="10"/>
        <v>40</v>
      </c>
      <c r="AK46" s="50">
        <f t="shared" si="11"/>
        <v>50</v>
      </c>
      <c r="AL46" s="51" t="s">
        <v>90</v>
      </c>
      <c r="AM46" s="52">
        <v>2</v>
      </c>
      <c r="AN46" s="76">
        <f t="shared" si="5"/>
        <v>100</v>
      </c>
      <c r="AO46" s="76">
        <f>SUM(AM46,U46)</f>
        <v>4</v>
      </c>
    </row>
    <row r="47" spans="1:41" s="62" customFormat="1" ht="15" customHeight="1">
      <c r="A47" s="75">
        <v>31</v>
      </c>
      <c r="B47" s="168" t="s">
        <v>127</v>
      </c>
      <c r="C47" s="56" t="s">
        <v>54</v>
      </c>
      <c r="D47" s="49">
        <v>4</v>
      </c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>
        <f>SUM(D47:P47)</f>
        <v>4</v>
      </c>
      <c r="S47" s="50">
        <f>SUM(D47:Q47)</f>
        <v>4</v>
      </c>
      <c r="T47" s="51" t="s">
        <v>90</v>
      </c>
      <c r="U47" s="52"/>
      <c r="V47" s="58"/>
      <c r="W47" s="58"/>
      <c r="X47" s="58"/>
      <c r="Y47" s="58"/>
      <c r="Z47" s="58"/>
      <c r="AA47" s="58"/>
      <c r="AB47" s="58"/>
      <c r="AC47" s="58"/>
      <c r="AD47" s="59"/>
      <c r="AE47" s="59"/>
      <c r="AF47" s="59"/>
      <c r="AG47" s="59"/>
      <c r="AH47" s="59"/>
      <c r="AI47" s="59"/>
      <c r="AJ47" s="59">
        <f t="shared" si="10"/>
        <v>0</v>
      </c>
      <c r="AK47" s="59">
        <f t="shared" si="11"/>
        <v>0</v>
      </c>
      <c r="AL47" s="60"/>
      <c r="AM47" s="61"/>
      <c r="AN47" s="76">
        <f>SUM(S47)</f>
        <v>4</v>
      </c>
      <c r="AO47" s="76"/>
    </row>
    <row r="48" spans="1:41" s="62" customFormat="1" ht="15" customHeight="1" thickBot="1">
      <c r="A48" s="75">
        <v>32</v>
      </c>
      <c r="B48" s="168" t="s">
        <v>127</v>
      </c>
      <c r="C48" s="57" t="s">
        <v>94</v>
      </c>
      <c r="D48" s="44"/>
      <c r="E48" s="45"/>
      <c r="F48" s="35"/>
      <c r="G48" s="35"/>
      <c r="H48" s="35"/>
      <c r="I48" s="35"/>
      <c r="J48" s="35"/>
      <c r="K48" s="35"/>
      <c r="L48" s="35"/>
      <c r="M48" s="35"/>
      <c r="N48" s="35"/>
      <c r="O48" s="35">
        <v>30</v>
      </c>
      <c r="P48" s="35"/>
      <c r="Q48" s="35"/>
      <c r="R48" s="35">
        <f>SUM(D48:P48)</f>
        <v>30</v>
      </c>
      <c r="S48" s="35">
        <f>SUM(D48:Q48)</f>
        <v>30</v>
      </c>
      <c r="T48" s="26" t="s">
        <v>90</v>
      </c>
      <c r="U48" s="46"/>
      <c r="V48" s="45"/>
      <c r="W48" s="45"/>
      <c r="X48" s="45"/>
      <c r="Y48" s="45"/>
      <c r="Z48" s="45"/>
      <c r="AA48" s="45"/>
      <c r="AB48" s="45"/>
      <c r="AC48" s="45"/>
      <c r="AD48" s="35"/>
      <c r="AE48" s="35"/>
      <c r="AF48" s="35"/>
      <c r="AG48" s="35">
        <v>30</v>
      </c>
      <c r="AH48" s="35"/>
      <c r="AI48" s="35"/>
      <c r="AJ48" s="35">
        <f t="shared" si="10"/>
        <v>30</v>
      </c>
      <c r="AK48" s="35">
        <f t="shared" si="11"/>
        <v>30</v>
      </c>
      <c r="AL48" s="83" t="s">
        <v>90</v>
      </c>
      <c r="AM48" s="84"/>
      <c r="AN48" s="161">
        <f>SUM(S48,AK48)</f>
        <v>60</v>
      </c>
      <c r="AO48" s="85"/>
    </row>
    <row r="49" spans="1:41" ht="15" customHeight="1" thickBot="1">
      <c r="A49" s="174" t="s">
        <v>3</v>
      </c>
      <c r="B49" s="175"/>
      <c r="C49" s="176"/>
      <c r="D49" s="87">
        <f aca="true" t="shared" si="12" ref="D49:S49">SUM(D17:D48)</f>
        <v>110</v>
      </c>
      <c r="E49" s="87">
        <f t="shared" si="12"/>
        <v>40</v>
      </c>
      <c r="F49" s="87">
        <f t="shared" si="12"/>
        <v>64</v>
      </c>
      <c r="G49" s="87">
        <f t="shared" si="12"/>
        <v>0</v>
      </c>
      <c r="H49" s="87">
        <f t="shared" si="12"/>
        <v>0</v>
      </c>
      <c r="I49" s="87">
        <f t="shared" si="12"/>
        <v>120</v>
      </c>
      <c r="J49" s="87">
        <f t="shared" si="12"/>
        <v>0</v>
      </c>
      <c r="K49" s="87">
        <f t="shared" si="12"/>
        <v>0</v>
      </c>
      <c r="L49" s="87">
        <f t="shared" si="12"/>
        <v>0</v>
      </c>
      <c r="M49" s="87">
        <f t="shared" si="12"/>
        <v>30</v>
      </c>
      <c r="N49" s="87">
        <f t="shared" si="12"/>
        <v>0</v>
      </c>
      <c r="O49" s="87">
        <f t="shared" si="12"/>
        <v>30</v>
      </c>
      <c r="P49" s="87">
        <f t="shared" si="12"/>
        <v>0</v>
      </c>
      <c r="Q49" s="87">
        <f t="shared" si="12"/>
        <v>385</v>
      </c>
      <c r="R49" s="87">
        <f t="shared" si="12"/>
        <v>394</v>
      </c>
      <c r="S49" s="87">
        <f t="shared" si="12"/>
        <v>779</v>
      </c>
      <c r="T49" s="87"/>
      <c r="U49" s="87">
        <f aca="true" t="shared" si="13" ref="U49:AH49">SUM(U17:U48)</f>
        <v>26</v>
      </c>
      <c r="V49" s="87">
        <f t="shared" si="13"/>
        <v>105</v>
      </c>
      <c r="W49" s="87">
        <f t="shared" si="13"/>
        <v>60</v>
      </c>
      <c r="X49" s="87">
        <f t="shared" si="13"/>
        <v>0</v>
      </c>
      <c r="Y49" s="87">
        <f t="shared" si="13"/>
        <v>0</v>
      </c>
      <c r="Z49" s="87">
        <f t="shared" si="13"/>
        <v>15</v>
      </c>
      <c r="AA49" s="87">
        <f t="shared" si="13"/>
        <v>170</v>
      </c>
      <c r="AB49" s="87">
        <f t="shared" si="13"/>
        <v>0</v>
      </c>
      <c r="AC49" s="87">
        <f t="shared" si="13"/>
        <v>0</v>
      </c>
      <c r="AD49" s="87">
        <f t="shared" si="13"/>
        <v>0</v>
      </c>
      <c r="AE49" s="87">
        <f t="shared" si="13"/>
        <v>60</v>
      </c>
      <c r="AF49" s="87">
        <f t="shared" si="13"/>
        <v>0</v>
      </c>
      <c r="AG49" s="87">
        <f t="shared" si="13"/>
        <v>30</v>
      </c>
      <c r="AH49" s="87">
        <f t="shared" si="13"/>
        <v>0</v>
      </c>
      <c r="AI49" s="87">
        <f>SUM(AI19:AI48)</f>
        <v>500</v>
      </c>
      <c r="AJ49" s="87">
        <f>SUM(AJ17:AJ48)</f>
        <v>440</v>
      </c>
      <c r="AK49" s="87">
        <f>SUM(AK17:AK48)</f>
        <v>940</v>
      </c>
      <c r="AL49" s="87"/>
      <c r="AM49" s="87">
        <f>SUM(AM17:AM48)</f>
        <v>32</v>
      </c>
      <c r="AN49" s="87">
        <f>SUM(AN17:AN48)</f>
        <v>1719</v>
      </c>
      <c r="AO49" s="87">
        <f>SUM(AO17:AO48)</f>
        <v>58</v>
      </c>
    </row>
    <row r="50" ht="12.75">
      <c r="C50" s="62" t="s">
        <v>100</v>
      </c>
    </row>
    <row r="51" ht="12.75">
      <c r="C51" s="165" t="s">
        <v>115</v>
      </c>
    </row>
    <row r="52" ht="13.5">
      <c r="C52" s="166" t="s">
        <v>121</v>
      </c>
    </row>
    <row r="53" ht="10.5" customHeight="1"/>
    <row r="54" ht="12" customHeight="1"/>
    <row r="55" ht="9.75" customHeight="1"/>
    <row r="56" spans="3:38" ht="12.75">
      <c r="C56" s="62" t="s">
        <v>4</v>
      </c>
      <c r="O56" s="62" t="s">
        <v>4</v>
      </c>
      <c r="AF56" s="171" t="s">
        <v>4</v>
      </c>
      <c r="AG56" s="171"/>
      <c r="AH56" s="171"/>
      <c r="AI56" s="171"/>
      <c r="AJ56" s="171"/>
      <c r="AK56" s="171"/>
      <c r="AL56" s="171"/>
    </row>
    <row r="57" spans="3:38" ht="12.75">
      <c r="C57" s="82" t="s">
        <v>9</v>
      </c>
      <c r="M57" s="164"/>
      <c r="O57" s="171" t="s">
        <v>5</v>
      </c>
      <c r="P57" s="171"/>
      <c r="Q57" s="171"/>
      <c r="R57" s="171"/>
      <c r="S57" s="171"/>
      <c r="T57" s="171"/>
      <c r="U57" s="171"/>
      <c r="AF57" s="171" t="s">
        <v>6</v>
      </c>
      <c r="AG57" s="171"/>
      <c r="AH57" s="171"/>
      <c r="AI57" s="171"/>
      <c r="AJ57" s="171"/>
      <c r="AK57" s="171"/>
      <c r="AL57" s="171"/>
    </row>
  </sheetData>
  <sheetProtection/>
  <mergeCells count="13">
    <mergeCell ref="V15:AM15"/>
    <mergeCell ref="D15:U15"/>
    <mergeCell ref="AN15:AN16"/>
    <mergeCell ref="AF57:AL57"/>
    <mergeCell ref="O57:U57"/>
    <mergeCell ref="AO15:AO16"/>
    <mergeCell ref="A49:C49"/>
    <mergeCell ref="AF56:AL56"/>
    <mergeCell ref="AI2:AM2"/>
    <mergeCell ref="AI4:AM4"/>
    <mergeCell ref="A6:AO6"/>
    <mergeCell ref="A15:A16"/>
    <mergeCell ref="C15:C16"/>
  </mergeCells>
  <dataValidations count="1">
    <dataValidation type="list" allowBlank="1" showInputMessage="1" showErrorMessage="1" sqref="B17:B48">
      <formula1>RodzajeZajec</formula1>
    </dataValidation>
  </dataValidations>
  <printOptions horizontalCentered="1"/>
  <pageMargins left="0.2362204724409449" right="0.2362204724409449" top="0.4330708661417323" bottom="0.4330708661417323" header="0.31496062992125984" footer="0.2755905511811024"/>
  <pageSetup fitToHeight="0" fitToWidth="1" horizontalDpi="300" verticalDpi="300" orientation="landscape" paperSize="9" scale="51" r:id="rId2"/>
  <headerFooter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7"/>
  <sheetViews>
    <sheetView showZeros="0" view="pageLayout" zoomScale="80" zoomScaleNormal="60" zoomScaleSheetLayoutView="100" zoomScalePageLayoutView="80" workbookViewId="0" topLeftCell="A7">
      <selection activeCell="A6" sqref="A6:AQ6"/>
    </sheetView>
  </sheetViews>
  <sheetFormatPr defaultColWidth="9.140625" defaultRowHeight="12.75"/>
  <cols>
    <col min="1" max="1" width="4.28125" style="89" customWidth="1"/>
    <col min="2" max="2" width="21.7109375" style="89" customWidth="1"/>
    <col min="3" max="3" width="27.8515625" style="89" customWidth="1"/>
    <col min="4" max="41" width="5.7109375" style="89" customWidth="1"/>
    <col min="42" max="16384" width="9.140625" style="9" customWidth="1"/>
  </cols>
  <sheetData>
    <row r="1" ht="12.75">
      <c r="AI1" s="89" t="s">
        <v>132</v>
      </c>
    </row>
    <row r="2" spans="35:39" ht="12.75">
      <c r="AI2" s="90" t="s">
        <v>130</v>
      </c>
      <c r="AJ2" s="90"/>
      <c r="AK2" s="90"/>
      <c r="AL2" s="90"/>
      <c r="AM2" s="90"/>
    </row>
    <row r="3" ht="12.75">
      <c r="AI3" s="89" t="s">
        <v>29</v>
      </c>
    </row>
    <row r="4" spans="35:39" ht="12.75">
      <c r="AI4" s="90" t="s">
        <v>131</v>
      </c>
      <c r="AJ4" s="90"/>
      <c r="AK4" s="90"/>
      <c r="AL4" s="90"/>
      <c r="AM4" s="90"/>
    </row>
    <row r="5" ht="12.75"/>
    <row r="6" spans="1:43" s="2" customFormat="1" ht="19.5" customHeight="1">
      <c r="A6" s="179" t="s">
        <v>140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79"/>
    </row>
    <row r="7" spans="1:43" s="2" customFormat="1" ht="19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170" t="s">
        <v>134</v>
      </c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9"/>
      <c r="AP7" s="9"/>
      <c r="AQ7" s="9"/>
    </row>
    <row r="9" spans="1:41" s="4" customFormat="1" ht="15" customHeight="1">
      <c r="A9" s="91" t="s">
        <v>120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s="4" customFormat="1" ht="15" customHeight="1">
      <c r="A10" s="92" t="s">
        <v>95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4" customFormat="1" ht="15" customHeight="1">
      <c r="A11" s="91" t="s">
        <v>37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</row>
    <row r="12" spans="1:41" s="4" customFormat="1" ht="15" customHeight="1">
      <c r="A12" s="65" t="s">
        <v>133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</row>
    <row r="13" ht="15" customHeight="1"/>
    <row r="15" ht="13.5" thickBot="1"/>
    <row r="16" spans="1:41" ht="13.5" customHeight="1" thickBot="1">
      <c r="A16" s="189" t="s">
        <v>8</v>
      </c>
      <c r="B16" s="93"/>
      <c r="C16" s="191" t="s">
        <v>7</v>
      </c>
      <c r="D16" s="193" t="s">
        <v>11</v>
      </c>
      <c r="E16" s="194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6"/>
      <c r="V16" s="193" t="s">
        <v>12</v>
      </c>
      <c r="W16" s="194"/>
      <c r="X16" s="194"/>
      <c r="Y16" s="194"/>
      <c r="Z16" s="194"/>
      <c r="AA16" s="194"/>
      <c r="AB16" s="194"/>
      <c r="AC16" s="194"/>
      <c r="AD16" s="195"/>
      <c r="AE16" s="195"/>
      <c r="AF16" s="195"/>
      <c r="AG16" s="195"/>
      <c r="AH16" s="195"/>
      <c r="AI16" s="195"/>
      <c r="AJ16" s="195"/>
      <c r="AK16" s="195"/>
      <c r="AL16" s="195"/>
      <c r="AM16" s="196"/>
      <c r="AN16" s="197" t="s">
        <v>13</v>
      </c>
      <c r="AO16" s="199" t="s">
        <v>14</v>
      </c>
    </row>
    <row r="17" spans="1:41" ht="237.75" customHeight="1">
      <c r="A17" s="190"/>
      <c r="B17" s="94" t="s">
        <v>26</v>
      </c>
      <c r="C17" s="192"/>
      <c r="D17" s="95" t="s">
        <v>15</v>
      </c>
      <c r="E17" s="96" t="s">
        <v>16</v>
      </c>
      <c r="F17" s="97" t="s">
        <v>17</v>
      </c>
      <c r="G17" s="97" t="s">
        <v>18</v>
      </c>
      <c r="H17" s="97" t="s">
        <v>19</v>
      </c>
      <c r="I17" s="98" t="s">
        <v>20</v>
      </c>
      <c r="J17" s="97" t="s">
        <v>21</v>
      </c>
      <c r="K17" s="97" t="s">
        <v>97</v>
      </c>
      <c r="L17" s="97" t="s">
        <v>98</v>
      </c>
      <c r="M17" s="98" t="s">
        <v>22</v>
      </c>
      <c r="N17" s="97" t="s">
        <v>28</v>
      </c>
      <c r="O17" s="97" t="s">
        <v>25</v>
      </c>
      <c r="P17" s="97" t="s">
        <v>23</v>
      </c>
      <c r="Q17" s="97" t="s">
        <v>0</v>
      </c>
      <c r="R17" s="97" t="s">
        <v>24</v>
      </c>
      <c r="S17" s="97" t="s">
        <v>10</v>
      </c>
      <c r="T17" s="97" t="s">
        <v>1</v>
      </c>
      <c r="U17" s="99" t="s">
        <v>2</v>
      </c>
      <c r="V17" s="96" t="s">
        <v>15</v>
      </c>
      <c r="W17" s="96" t="s">
        <v>16</v>
      </c>
      <c r="X17" s="100" t="s">
        <v>17</v>
      </c>
      <c r="Y17" s="100" t="s">
        <v>18</v>
      </c>
      <c r="Z17" s="100" t="s">
        <v>19</v>
      </c>
      <c r="AA17" s="96" t="s">
        <v>20</v>
      </c>
      <c r="AB17" s="100" t="s">
        <v>21</v>
      </c>
      <c r="AC17" s="97" t="s">
        <v>99</v>
      </c>
      <c r="AD17" s="97" t="s">
        <v>98</v>
      </c>
      <c r="AE17" s="98" t="s">
        <v>22</v>
      </c>
      <c r="AF17" s="97" t="s">
        <v>28</v>
      </c>
      <c r="AG17" s="97" t="s">
        <v>25</v>
      </c>
      <c r="AH17" s="97" t="s">
        <v>23</v>
      </c>
      <c r="AI17" s="97" t="s">
        <v>0</v>
      </c>
      <c r="AJ17" s="97" t="s">
        <v>24</v>
      </c>
      <c r="AK17" s="97" t="s">
        <v>10</v>
      </c>
      <c r="AL17" s="97" t="s">
        <v>1</v>
      </c>
      <c r="AM17" s="99" t="s">
        <v>2</v>
      </c>
      <c r="AN17" s="198"/>
      <c r="AO17" s="200"/>
    </row>
    <row r="18" spans="1:41" ht="15" customHeight="1">
      <c r="A18" s="101">
        <v>1</v>
      </c>
      <c r="B18" s="102" t="s">
        <v>27</v>
      </c>
      <c r="C18" s="103" t="s">
        <v>55</v>
      </c>
      <c r="D18" s="104">
        <v>15</v>
      </c>
      <c r="E18" s="105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>
        <v>120</v>
      </c>
      <c r="R18" s="106">
        <f aca="true" t="shared" si="0" ref="R18:R26">SUM(D18:P18)</f>
        <v>15</v>
      </c>
      <c r="S18" s="106">
        <f aca="true" t="shared" si="1" ref="S18:S26">SUM(D18:Q18)</f>
        <v>135</v>
      </c>
      <c r="T18" s="107" t="s">
        <v>90</v>
      </c>
      <c r="U18" s="108">
        <v>2</v>
      </c>
      <c r="V18" s="105">
        <v>15</v>
      </c>
      <c r="W18" s="105"/>
      <c r="X18" s="105"/>
      <c r="Y18" s="105"/>
      <c r="Z18" s="105"/>
      <c r="AA18" s="105"/>
      <c r="AB18" s="105"/>
      <c r="AC18" s="105"/>
      <c r="AD18" s="106"/>
      <c r="AE18" s="106"/>
      <c r="AF18" s="106"/>
      <c r="AG18" s="106"/>
      <c r="AH18" s="106"/>
      <c r="AI18" s="106">
        <v>120</v>
      </c>
      <c r="AJ18" s="106">
        <f aca="true" t="shared" si="2" ref="AJ18:AJ34">SUM(V18:AH18)</f>
        <v>15</v>
      </c>
      <c r="AK18" s="106">
        <f aca="true" t="shared" si="3" ref="AK18:AK34">SUM(V18:AI18)</f>
        <v>135</v>
      </c>
      <c r="AL18" s="109" t="s">
        <v>91</v>
      </c>
      <c r="AM18" s="108">
        <v>2</v>
      </c>
      <c r="AN18" s="110">
        <f aca="true" t="shared" si="4" ref="AN18:AN31">SUM(S18,AK18)</f>
        <v>270</v>
      </c>
      <c r="AO18" s="110">
        <f aca="true" t="shared" si="5" ref="AO18:AO26">SUM(U18,AM18)</f>
        <v>4</v>
      </c>
    </row>
    <row r="19" spans="1:41" ht="15" customHeight="1">
      <c r="A19" s="101">
        <v>2</v>
      </c>
      <c r="B19" s="102" t="s">
        <v>27</v>
      </c>
      <c r="C19" s="103" t="s">
        <v>55</v>
      </c>
      <c r="D19" s="104"/>
      <c r="E19" s="105"/>
      <c r="F19" s="106"/>
      <c r="G19" s="106"/>
      <c r="H19" s="106"/>
      <c r="I19" s="106">
        <v>75</v>
      </c>
      <c r="J19" s="106"/>
      <c r="K19" s="106"/>
      <c r="L19" s="106"/>
      <c r="M19" s="106"/>
      <c r="N19" s="106"/>
      <c r="O19" s="106"/>
      <c r="P19" s="106"/>
      <c r="Q19" s="106"/>
      <c r="R19" s="106">
        <f t="shared" si="0"/>
        <v>75</v>
      </c>
      <c r="S19" s="106">
        <f t="shared" si="1"/>
        <v>75</v>
      </c>
      <c r="T19" s="107" t="s">
        <v>90</v>
      </c>
      <c r="U19" s="108">
        <v>5</v>
      </c>
      <c r="V19" s="105"/>
      <c r="W19" s="105"/>
      <c r="X19" s="105"/>
      <c r="Y19" s="105"/>
      <c r="Z19" s="105"/>
      <c r="AA19" s="105">
        <v>75</v>
      </c>
      <c r="AB19" s="105"/>
      <c r="AC19" s="105"/>
      <c r="AD19" s="106"/>
      <c r="AE19" s="106"/>
      <c r="AF19" s="106"/>
      <c r="AG19" s="106"/>
      <c r="AH19" s="106"/>
      <c r="AI19" s="111"/>
      <c r="AJ19" s="106">
        <f>SUM(V19:AH19)</f>
        <v>75</v>
      </c>
      <c r="AK19" s="106">
        <f>SUM(V19:AI19)</f>
        <v>75</v>
      </c>
      <c r="AL19" s="107" t="s">
        <v>90</v>
      </c>
      <c r="AM19" s="108">
        <v>5</v>
      </c>
      <c r="AN19" s="110">
        <f>SUM(S19,AK19)</f>
        <v>150</v>
      </c>
      <c r="AO19" s="110">
        <f t="shared" si="5"/>
        <v>10</v>
      </c>
    </row>
    <row r="20" spans="1:41" ht="15" customHeight="1">
      <c r="A20" s="101">
        <v>3</v>
      </c>
      <c r="B20" s="102" t="s">
        <v>27</v>
      </c>
      <c r="C20" s="103" t="s">
        <v>56</v>
      </c>
      <c r="D20" s="104">
        <v>30</v>
      </c>
      <c r="E20" s="105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>
        <v>114</v>
      </c>
      <c r="R20" s="106">
        <f t="shared" si="0"/>
        <v>30</v>
      </c>
      <c r="S20" s="106">
        <f t="shared" si="1"/>
        <v>144</v>
      </c>
      <c r="T20" s="109" t="s">
        <v>91</v>
      </c>
      <c r="U20" s="108">
        <v>3</v>
      </c>
      <c r="V20" s="105"/>
      <c r="W20" s="105"/>
      <c r="X20" s="105"/>
      <c r="Y20" s="105"/>
      <c r="Z20" s="105"/>
      <c r="AA20" s="105"/>
      <c r="AB20" s="105"/>
      <c r="AC20" s="105"/>
      <c r="AD20" s="106"/>
      <c r="AE20" s="106"/>
      <c r="AF20" s="106"/>
      <c r="AG20" s="106"/>
      <c r="AH20" s="106"/>
      <c r="AI20" s="111"/>
      <c r="AJ20" s="106">
        <f t="shared" si="2"/>
        <v>0</v>
      </c>
      <c r="AK20" s="106">
        <f t="shared" si="3"/>
        <v>0</v>
      </c>
      <c r="AL20" s="107"/>
      <c r="AM20" s="108"/>
      <c r="AN20" s="110">
        <f t="shared" si="4"/>
        <v>144</v>
      </c>
      <c r="AO20" s="110">
        <f t="shared" si="5"/>
        <v>3</v>
      </c>
    </row>
    <row r="21" spans="1:41" ht="15" customHeight="1">
      <c r="A21" s="101">
        <v>4</v>
      </c>
      <c r="B21" s="102" t="s">
        <v>27</v>
      </c>
      <c r="C21" s="103" t="s">
        <v>56</v>
      </c>
      <c r="D21" s="104"/>
      <c r="E21" s="105"/>
      <c r="F21" s="106"/>
      <c r="G21" s="106"/>
      <c r="H21" s="106"/>
      <c r="I21" s="106">
        <v>75</v>
      </c>
      <c r="J21" s="106"/>
      <c r="K21" s="106"/>
      <c r="L21" s="106"/>
      <c r="M21" s="106"/>
      <c r="N21" s="106"/>
      <c r="O21" s="106"/>
      <c r="P21" s="106"/>
      <c r="Q21" s="106"/>
      <c r="R21" s="106">
        <f t="shared" si="0"/>
        <v>75</v>
      </c>
      <c r="S21" s="106">
        <f t="shared" si="1"/>
        <v>75</v>
      </c>
      <c r="T21" s="107" t="s">
        <v>90</v>
      </c>
      <c r="U21" s="108">
        <v>5</v>
      </c>
      <c r="V21" s="105"/>
      <c r="W21" s="105"/>
      <c r="X21" s="105"/>
      <c r="Y21" s="105"/>
      <c r="Z21" s="105"/>
      <c r="AA21" s="105"/>
      <c r="AB21" s="105"/>
      <c r="AC21" s="105"/>
      <c r="AD21" s="106"/>
      <c r="AE21" s="106"/>
      <c r="AF21" s="106"/>
      <c r="AG21" s="106"/>
      <c r="AH21" s="106"/>
      <c r="AI21" s="111"/>
      <c r="AJ21" s="106"/>
      <c r="AK21" s="106"/>
      <c r="AL21" s="107"/>
      <c r="AM21" s="108"/>
      <c r="AN21" s="110">
        <f>SUM(S21,AK21)</f>
        <v>75</v>
      </c>
      <c r="AO21" s="110">
        <f t="shared" si="5"/>
        <v>5</v>
      </c>
    </row>
    <row r="22" spans="1:41" ht="15" customHeight="1">
      <c r="A22" s="101">
        <v>5</v>
      </c>
      <c r="B22" s="102" t="s">
        <v>27</v>
      </c>
      <c r="C22" s="103" t="s">
        <v>57</v>
      </c>
      <c r="D22" s="104">
        <v>30</v>
      </c>
      <c r="E22" s="105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>
        <v>90</v>
      </c>
      <c r="R22" s="106">
        <f t="shared" si="0"/>
        <v>30</v>
      </c>
      <c r="S22" s="106">
        <f t="shared" si="1"/>
        <v>120</v>
      </c>
      <c r="T22" s="107" t="s">
        <v>90</v>
      </c>
      <c r="U22" s="108">
        <v>2</v>
      </c>
      <c r="V22" s="105">
        <v>30</v>
      </c>
      <c r="W22" s="105"/>
      <c r="X22" s="105"/>
      <c r="Y22" s="105"/>
      <c r="Z22" s="105"/>
      <c r="AA22" s="105"/>
      <c r="AB22" s="105"/>
      <c r="AC22" s="105"/>
      <c r="AD22" s="106"/>
      <c r="AE22" s="106"/>
      <c r="AF22" s="106"/>
      <c r="AG22" s="106"/>
      <c r="AH22" s="106"/>
      <c r="AI22" s="106">
        <v>125</v>
      </c>
      <c r="AJ22" s="106">
        <f t="shared" si="2"/>
        <v>30</v>
      </c>
      <c r="AK22" s="106">
        <f t="shared" si="3"/>
        <v>155</v>
      </c>
      <c r="AL22" s="109" t="s">
        <v>91</v>
      </c>
      <c r="AM22" s="108">
        <v>3</v>
      </c>
      <c r="AN22" s="110">
        <f t="shared" si="4"/>
        <v>275</v>
      </c>
      <c r="AO22" s="110">
        <f t="shared" si="5"/>
        <v>5</v>
      </c>
    </row>
    <row r="23" spans="1:41" ht="15" customHeight="1">
      <c r="A23" s="101">
        <v>6</v>
      </c>
      <c r="B23" s="102" t="s">
        <v>27</v>
      </c>
      <c r="C23" s="103" t="s">
        <v>57</v>
      </c>
      <c r="D23" s="104"/>
      <c r="E23" s="105"/>
      <c r="F23" s="106"/>
      <c r="G23" s="106"/>
      <c r="H23" s="106"/>
      <c r="I23" s="106">
        <v>60</v>
      </c>
      <c r="J23" s="106"/>
      <c r="K23" s="106"/>
      <c r="L23" s="106"/>
      <c r="M23" s="106"/>
      <c r="N23" s="106"/>
      <c r="O23" s="106"/>
      <c r="P23" s="106"/>
      <c r="Q23" s="106"/>
      <c r="R23" s="106">
        <f t="shared" si="0"/>
        <v>60</v>
      </c>
      <c r="S23" s="106">
        <f t="shared" si="1"/>
        <v>60</v>
      </c>
      <c r="T23" s="107" t="s">
        <v>90</v>
      </c>
      <c r="U23" s="108">
        <v>3</v>
      </c>
      <c r="V23" s="105"/>
      <c r="W23" s="105"/>
      <c r="X23" s="105"/>
      <c r="Y23" s="105"/>
      <c r="Z23" s="105"/>
      <c r="AA23" s="105">
        <v>90</v>
      </c>
      <c r="AB23" s="105"/>
      <c r="AC23" s="105"/>
      <c r="AD23" s="106"/>
      <c r="AE23" s="106"/>
      <c r="AF23" s="106"/>
      <c r="AG23" s="106"/>
      <c r="AH23" s="106"/>
      <c r="AI23" s="106"/>
      <c r="AJ23" s="106">
        <f>SUM(V23:AH23)</f>
        <v>90</v>
      </c>
      <c r="AK23" s="106">
        <f>SUM(V23:AI23)</f>
        <v>90</v>
      </c>
      <c r="AL23" s="107" t="s">
        <v>90</v>
      </c>
      <c r="AM23" s="108">
        <v>8</v>
      </c>
      <c r="AN23" s="110">
        <f>SUM(S23,AK23)</f>
        <v>150</v>
      </c>
      <c r="AO23" s="110">
        <f t="shared" si="5"/>
        <v>11</v>
      </c>
    </row>
    <row r="24" spans="1:41" ht="15" customHeight="1">
      <c r="A24" s="101">
        <v>7</v>
      </c>
      <c r="B24" s="102" t="s">
        <v>27</v>
      </c>
      <c r="C24" s="103" t="s">
        <v>58</v>
      </c>
      <c r="D24" s="104">
        <v>20</v>
      </c>
      <c r="E24" s="105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>
        <v>30</v>
      </c>
      <c r="R24" s="106">
        <f t="shared" si="0"/>
        <v>20</v>
      </c>
      <c r="S24" s="106">
        <f t="shared" si="1"/>
        <v>50</v>
      </c>
      <c r="T24" s="107" t="s">
        <v>90</v>
      </c>
      <c r="U24" s="108">
        <v>2</v>
      </c>
      <c r="V24" s="105"/>
      <c r="W24" s="105"/>
      <c r="X24" s="105"/>
      <c r="Y24" s="105"/>
      <c r="Z24" s="105"/>
      <c r="AA24" s="105"/>
      <c r="AB24" s="105"/>
      <c r="AC24" s="105"/>
      <c r="AD24" s="106"/>
      <c r="AE24" s="106"/>
      <c r="AF24" s="106"/>
      <c r="AG24" s="106"/>
      <c r="AH24" s="106"/>
      <c r="AI24" s="111"/>
      <c r="AJ24" s="106">
        <f t="shared" si="2"/>
        <v>0</v>
      </c>
      <c r="AK24" s="106">
        <f t="shared" si="3"/>
        <v>0</v>
      </c>
      <c r="AL24" s="107"/>
      <c r="AM24" s="108"/>
      <c r="AN24" s="110">
        <f t="shared" si="4"/>
        <v>50</v>
      </c>
      <c r="AO24" s="110">
        <f t="shared" si="5"/>
        <v>2</v>
      </c>
    </row>
    <row r="25" spans="1:41" ht="15" customHeight="1">
      <c r="A25" s="101">
        <v>8</v>
      </c>
      <c r="B25" s="102" t="s">
        <v>27</v>
      </c>
      <c r="C25" s="103" t="s">
        <v>59</v>
      </c>
      <c r="D25" s="104">
        <v>14</v>
      </c>
      <c r="E25" s="105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>
        <v>60</v>
      </c>
      <c r="R25" s="106">
        <f t="shared" si="0"/>
        <v>14</v>
      </c>
      <c r="S25" s="106">
        <f t="shared" si="1"/>
        <v>74</v>
      </c>
      <c r="T25" s="109" t="s">
        <v>91</v>
      </c>
      <c r="U25" s="108">
        <v>2</v>
      </c>
      <c r="V25" s="105"/>
      <c r="W25" s="105"/>
      <c r="X25" s="105"/>
      <c r="Y25" s="105"/>
      <c r="Z25" s="105"/>
      <c r="AA25" s="105"/>
      <c r="AB25" s="105"/>
      <c r="AC25" s="105"/>
      <c r="AD25" s="106"/>
      <c r="AE25" s="106"/>
      <c r="AF25" s="106"/>
      <c r="AG25" s="106"/>
      <c r="AH25" s="106"/>
      <c r="AI25" s="106"/>
      <c r="AJ25" s="106">
        <f t="shared" si="2"/>
        <v>0</v>
      </c>
      <c r="AK25" s="106">
        <f t="shared" si="3"/>
        <v>0</v>
      </c>
      <c r="AL25" s="107"/>
      <c r="AM25" s="108"/>
      <c r="AN25" s="110">
        <f t="shared" si="4"/>
        <v>74</v>
      </c>
      <c r="AO25" s="110">
        <f t="shared" si="5"/>
        <v>2</v>
      </c>
    </row>
    <row r="26" spans="1:41" ht="15" customHeight="1">
      <c r="A26" s="101">
        <v>9</v>
      </c>
      <c r="B26" s="102" t="s">
        <v>27</v>
      </c>
      <c r="C26" s="103" t="s">
        <v>59</v>
      </c>
      <c r="D26" s="104"/>
      <c r="E26" s="105">
        <v>16</v>
      </c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>
        <f t="shared" si="0"/>
        <v>16</v>
      </c>
      <c r="S26" s="106">
        <f t="shared" si="1"/>
        <v>16</v>
      </c>
      <c r="T26" s="107" t="s">
        <v>90</v>
      </c>
      <c r="U26" s="108">
        <v>1</v>
      </c>
      <c r="V26" s="105"/>
      <c r="W26" s="105"/>
      <c r="X26" s="105"/>
      <c r="Y26" s="105"/>
      <c r="Z26" s="105"/>
      <c r="AA26" s="105"/>
      <c r="AB26" s="105"/>
      <c r="AC26" s="105"/>
      <c r="AD26" s="106"/>
      <c r="AE26" s="106"/>
      <c r="AF26" s="106"/>
      <c r="AG26" s="106"/>
      <c r="AH26" s="106"/>
      <c r="AI26" s="106"/>
      <c r="AJ26" s="106"/>
      <c r="AK26" s="106"/>
      <c r="AL26" s="107"/>
      <c r="AM26" s="108"/>
      <c r="AN26" s="110">
        <f>SUM(S26,AK26)</f>
        <v>16</v>
      </c>
      <c r="AO26" s="110">
        <f t="shared" si="5"/>
        <v>1</v>
      </c>
    </row>
    <row r="27" spans="1:41" ht="15" customHeight="1">
      <c r="A27" s="101">
        <v>10</v>
      </c>
      <c r="B27" s="102" t="s">
        <v>27</v>
      </c>
      <c r="C27" s="103" t="s">
        <v>60</v>
      </c>
      <c r="D27" s="104"/>
      <c r="E27" s="105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9"/>
      <c r="U27" s="108"/>
      <c r="V27" s="105">
        <v>30</v>
      </c>
      <c r="W27" s="105"/>
      <c r="X27" s="105"/>
      <c r="Y27" s="105"/>
      <c r="Z27" s="105"/>
      <c r="AA27" s="105"/>
      <c r="AB27" s="105"/>
      <c r="AC27" s="105"/>
      <c r="AD27" s="106"/>
      <c r="AE27" s="106"/>
      <c r="AF27" s="106"/>
      <c r="AG27" s="106"/>
      <c r="AH27" s="106"/>
      <c r="AI27" s="106">
        <v>110</v>
      </c>
      <c r="AJ27" s="106">
        <f t="shared" si="2"/>
        <v>30</v>
      </c>
      <c r="AK27" s="106">
        <f t="shared" si="3"/>
        <v>140</v>
      </c>
      <c r="AL27" s="109" t="s">
        <v>91</v>
      </c>
      <c r="AM27" s="108">
        <v>3</v>
      </c>
      <c r="AN27" s="110">
        <f t="shared" si="4"/>
        <v>140</v>
      </c>
      <c r="AO27" s="110">
        <f>SUM(AM27,U27)</f>
        <v>3</v>
      </c>
    </row>
    <row r="28" spans="1:41" ht="15" customHeight="1">
      <c r="A28" s="101">
        <v>11</v>
      </c>
      <c r="B28" s="102" t="s">
        <v>27</v>
      </c>
      <c r="C28" s="103" t="s">
        <v>60</v>
      </c>
      <c r="D28" s="104"/>
      <c r="E28" s="105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9"/>
      <c r="U28" s="108"/>
      <c r="V28" s="105"/>
      <c r="W28" s="105"/>
      <c r="X28" s="105"/>
      <c r="Y28" s="105"/>
      <c r="Z28" s="105"/>
      <c r="AA28" s="105">
        <v>60</v>
      </c>
      <c r="AB28" s="105"/>
      <c r="AC28" s="105"/>
      <c r="AD28" s="106"/>
      <c r="AE28" s="106"/>
      <c r="AF28" s="106"/>
      <c r="AG28" s="106"/>
      <c r="AH28" s="106"/>
      <c r="AI28" s="106"/>
      <c r="AJ28" s="106">
        <f>SUM(V28:AH28)</f>
        <v>60</v>
      </c>
      <c r="AK28" s="106">
        <f>SUM(V28:AI28)</f>
        <v>60</v>
      </c>
      <c r="AL28" s="107" t="s">
        <v>90</v>
      </c>
      <c r="AM28" s="108">
        <v>5</v>
      </c>
      <c r="AN28" s="110">
        <f>SUM(S28,AK28)</f>
        <v>60</v>
      </c>
      <c r="AO28" s="110">
        <f>SUM(AM28,U28)</f>
        <v>5</v>
      </c>
    </row>
    <row r="29" spans="1:41" ht="15" customHeight="1">
      <c r="A29" s="101">
        <v>12</v>
      </c>
      <c r="B29" s="102" t="s">
        <v>27</v>
      </c>
      <c r="C29" s="103" t="s">
        <v>61</v>
      </c>
      <c r="D29" s="104"/>
      <c r="E29" s="105"/>
      <c r="F29" s="106"/>
      <c r="G29" s="106"/>
      <c r="H29" s="106"/>
      <c r="I29" s="106">
        <v>30</v>
      </c>
      <c r="J29" s="106"/>
      <c r="K29" s="106"/>
      <c r="L29" s="106"/>
      <c r="M29" s="106"/>
      <c r="N29" s="106"/>
      <c r="O29" s="106"/>
      <c r="P29" s="106"/>
      <c r="Q29" s="106">
        <v>30</v>
      </c>
      <c r="R29" s="106">
        <f aca="true" t="shared" si="6" ref="R29:R34">SUM(D29:P29)</f>
        <v>30</v>
      </c>
      <c r="S29" s="106">
        <f aca="true" t="shared" si="7" ref="S29:S34">SUM(D29:Q29)</f>
        <v>60</v>
      </c>
      <c r="T29" s="107" t="s">
        <v>90</v>
      </c>
      <c r="U29" s="108">
        <v>2</v>
      </c>
      <c r="V29" s="105"/>
      <c r="W29" s="105"/>
      <c r="X29" s="105"/>
      <c r="Y29" s="105"/>
      <c r="Z29" s="105"/>
      <c r="AA29" s="105"/>
      <c r="AB29" s="105"/>
      <c r="AC29" s="105"/>
      <c r="AD29" s="106"/>
      <c r="AE29" s="106"/>
      <c r="AF29" s="106"/>
      <c r="AG29" s="106"/>
      <c r="AH29" s="106"/>
      <c r="AI29" s="106"/>
      <c r="AJ29" s="106">
        <f t="shared" si="2"/>
        <v>0</v>
      </c>
      <c r="AK29" s="106">
        <f t="shared" si="3"/>
        <v>0</v>
      </c>
      <c r="AL29" s="107"/>
      <c r="AM29" s="108"/>
      <c r="AN29" s="110">
        <f t="shared" si="4"/>
        <v>60</v>
      </c>
      <c r="AO29" s="110">
        <f>SUM(U29,AM29)</f>
        <v>2</v>
      </c>
    </row>
    <row r="30" spans="1:41" ht="15" customHeight="1">
      <c r="A30" s="101">
        <v>13</v>
      </c>
      <c r="B30" s="102" t="s">
        <v>27</v>
      </c>
      <c r="C30" s="103" t="s">
        <v>48</v>
      </c>
      <c r="D30" s="104"/>
      <c r="E30" s="105"/>
      <c r="F30" s="106"/>
      <c r="G30" s="106"/>
      <c r="H30" s="106"/>
      <c r="I30" s="106"/>
      <c r="J30" s="106"/>
      <c r="K30" s="106"/>
      <c r="L30" s="106"/>
      <c r="M30" s="106">
        <v>30</v>
      </c>
      <c r="N30" s="106"/>
      <c r="O30" s="106"/>
      <c r="P30" s="106"/>
      <c r="Q30" s="106">
        <v>30</v>
      </c>
      <c r="R30" s="106">
        <f t="shared" si="6"/>
        <v>30</v>
      </c>
      <c r="S30" s="106">
        <f t="shared" si="7"/>
        <v>60</v>
      </c>
      <c r="T30" s="107" t="s">
        <v>90</v>
      </c>
      <c r="U30" s="108">
        <v>2</v>
      </c>
      <c r="V30" s="105"/>
      <c r="W30" s="105"/>
      <c r="X30" s="105"/>
      <c r="Y30" s="105"/>
      <c r="Z30" s="105"/>
      <c r="AA30" s="105"/>
      <c r="AB30" s="105"/>
      <c r="AC30" s="105"/>
      <c r="AD30" s="106"/>
      <c r="AE30" s="106">
        <v>30</v>
      </c>
      <c r="AF30" s="106"/>
      <c r="AG30" s="106"/>
      <c r="AH30" s="106"/>
      <c r="AI30" s="106">
        <v>30</v>
      </c>
      <c r="AJ30" s="106">
        <f t="shared" si="2"/>
        <v>30</v>
      </c>
      <c r="AK30" s="106">
        <f t="shared" si="3"/>
        <v>60</v>
      </c>
      <c r="AL30" s="109" t="s">
        <v>91</v>
      </c>
      <c r="AM30" s="108">
        <v>2</v>
      </c>
      <c r="AN30" s="110">
        <f t="shared" si="4"/>
        <v>120</v>
      </c>
      <c r="AO30" s="110">
        <f>SUM(U30,AM30)</f>
        <v>4</v>
      </c>
    </row>
    <row r="31" spans="1:41" s="40" customFormat="1" ht="30.75" customHeight="1">
      <c r="A31" s="112">
        <v>14</v>
      </c>
      <c r="B31" s="113" t="s">
        <v>30</v>
      </c>
      <c r="C31" s="114" t="s">
        <v>103</v>
      </c>
      <c r="D31" s="115"/>
      <c r="E31" s="116">
        <v>20</v>
      </c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>
        <f t="shared" si="6"/>
        <v>20</v>
      </c>
      <c r="S31" s="117">
        <f t="shared" si="7"/>
        <v>20</v>
      </c>
      <c r="T31" s="118" t="s">
        <v>90</v>
      </c>
      <c r="U31" s="119">
        <v>1</v>
      </c>
      <c r="V31" s="116"/>
      <c r="W31" s="116">
        <v>40</v>
      </c>
      <c r="X31" s="116"/>
      <c r="Y31" s="116"/>
      <c r="Z31" s="116"/>
      <c r="AA31" s="116"/>
      <c r="AB31" s="116"/>
      <c r="AC31" s="116"/>
      <c r="AD31" s="117"/>
      <c r="AE31" s="117"/>
      <c r="AF31" s="117"/>
      <c r="AG31" s="117"/>
      <c r="AH31" s="117"/>
      <c r="AI31" s="117"/>
      <c r="AJ31" s="117">
        <f t="shared" si="2"/>
        <v>40</v>
      </c>
      <c r="AK31" s="117">
        <f t="shared" si="3"/>
        <v>40</v>
      </c>
      <c r="AL31" s="118" t="s">
        <v>90</v>
      </c>
      <c r="AM31" s="119">
        <v>2</v>
      </c>
      <c r="AN31" s="120">
        <f t="shared" si="4"/>
        <v>60</v>
      </c>
      <c r="AO31" s="120">
        <f>SUM(AM31,U31)</f>
        <v>3</v>
      </c>
    </row>
    <row r="32" spans="1:41" ht="15" customHeight="1">
      <c r="A32" s="121"/>
      <c r="B32" s="102"/>
      <c r="C32" s="122"/>
      <c r="D32" s="123"/>
      <c r="E32" s="124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>
        <f t="shared" si="6"/>
        <v>0</v>
      </c>
      <c r="S32" s="111">
        <f t="shared" si="7"/>
        <v>0</v>
      </c>
      <c r="T32" s="125"/>
      <c r="U32" s="126"/>
      <c r="V32" s="124"/>
      <c r="W32" s="124"/>
      <c r="X32" s="124"/>
      <c r="Y32" s="124"/>
      <c r="Z32" s="124"/>
      <c r="AA32" s="124"/>
      <c r="AB32" s="124"/>
      <c r="AC32" s="124"/>
      <c r="AD32" s="111"/>
      <c r="AE32" s="111"/>
      <c r="AF32" s="111"/>
      <c r="AG32" s="111"/>
      <c r="AH32" s="111"/>
      <c r="AI32" s="111"/>
      <c r="AJ32" s="106">
        <f t="shared" si="2"/>
        <v>0</v>
      </c>
      <c r="AK32" s="106">
        <f t="shared" si="3"/>
        <v>0</v>
      </c>
      <c r="AL32" s="125"/>
      <c r="AM32" s="126"/>
      <c r="AN32" s="127"/>
      <c r="AO32" s="127"/>
    </row>
    <row r="33" spans="1:41" ht="15" customHeight="1">
      <c r="A33" s="121"/>
      <c r="B33" s="102"/>
      <c r="C33" s="122"/>
      <c r="D33" s="123"/>
      <c r="E33" s="124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>
        <f t="shared" si="6"/>
        <v>0</v>
      </c>
      <c r="S33" s="111">
        <f t="shared" si="7"/>
        <v>0</v>
      </c>
      <c r="T33" s="125"/>
      <c r="U33" s="126"/>
      <c r="V33" s="124"/>
      <c r="W33" s="124"/>
      <c r="X33" s="124"/>
      <c r="Y33" s="124"/>
      <c r="Z33" s="124"/>
      <c r="AA33" s="124"/>
      <c r="AB33" s="124"/>
      <c r="AC33" s="124"/>
      <c r="AD33" s="111"/>
      <c r="AE33" s="111"/>
      <c r="AF33" s="111"/>
      <c r="AG33" s="111"/>
      <c r="AH33" s="111"/>
      <c r="AI33" s="111"/>
      <c r="AJ33" s="111">
        <f t="shared" si="2"/>
        <v>0</v>
      </c>
      <c r="AK33" s="111">
        <f t="shared" si="3"/>
        <v>0</v>
      </c>
      <c r="AL33" s="125"/>
      <c r="AM33" s="126"/>
      <c r="AN33" s="127"/>
      <c r="AO33" s="127"/>
    </row>
    <row r="34" spans="1:41" ht="15" customHeight="1" thickBot="1">
      <c r="A34" s="121"/>
      <c r="B34" s="102"/>
      <c r="C34" s="122"/>
      <c r="D34" s="123"/>
      <c r="E34" s="124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>
        <f t="shared" si="6"/>
        <v>0</v>
      </c>
      <c r="S34" s="111">
        <f t="shared" si="7"/>
        <v>0</v>
      </c>
      <c r="T34" s="125"/>
      <c r="U34" s="126"/>
      <c r="V34" s="124"/>
      <c r="W34" s="124"/>
      <c r="X34" s="124"/>
      <c r="Y34" s="124"/>
      <c r="Z34" s="124"/>
      <c r="AA34" s="124"/>
      <c r="AB34" s="124"/>
      <c r="AC34" s="124"/>
      <c r="AD34" s="111"/>
      <c r="AE34" s="111"/>
      <c r="AF34" s="111"/>
      <c r="AG34" s="111"/>
      <c r="AH34" s="111"/>
      <c r="AI34" s="111"/>
      <c r="AJ34" s="111">
        <f t="shared" si="2"/>
        <v>0</v>
      </c>
      <c r="AK34" s="111">
        <f t="shared" si="3"/>
        <v>0</v>
      </c>
      <c r="AL34" s="125"/>
      <c r="AM34" s="126"/>
      <c r="AN34" s="127"/>
      <c r="AO34" s="127"/>
    </row>
    <row r="35" spans="1:41" ht="15" customHeight="1" thickBot="1">
      <c r="A35" s="201" t="s">
        <v>3</v>
      </c>
      <c r="B35" s="202"/>
      <c r="C35" s="203"/>
      <c r="D35" s="128">
        <f aca="true" t="shared" si="8" ref="D35:S35">SUM(D18:D34)</f>
        <v>109</v>
      </c>
      <c r="E35" s="128">
        <f t="shared" si="8"/>
        <v>36</v>
      </c>
      <c r="F35" s="128">
        <f t="shared" si="8"/>
        <v>0</v>
      </c>
      <c r="G35" s="128">
        <f t="shared" si="8"/>
        <v>0</v>
      </c>
      <c r="H35" s="128">
        <f t="shared" si="8"/>
        <v>0</v>
      </c>
      <c r="I35" s="128">
        <f t="shared" si="8"/>
        <v>240</v>
      </c>
      <c r="J35" s="128">
        <f t="shared" si="8"/>
        <v>0</v>
      </c>
      <c r="K35" s="128">
        <f t="shared" si="8"/>
        <v>0</v>
      </c>
      <c r="L35" s="128">
        <f t="shared" si="8"/>
        <v>0</v>
      </c>
      <c r="M35" s="128">
        <f t="shared" si="8"/>
        <v>30</v>
      </c>
      <c r="N35" s="128">
        <f t="shared" si="8"/>
        <v>0</v>
      </c>
      <c r="O35" s="128">
        <f t="shared" si="8"/>
        <v>0</v>
      </c>
      <c r="P35" s="128">
        <f t="shared" si="8"/>
        <v>0</v>
      </c>
      <c r="Q35" s="128">
        <f t="shared" si="8"/>
        <v>474</v>
      </c>
      <c r="R35" s="128">
        <f t="shared" si="8"/>
        <v>415</v>
      </c>
      <c r="S35" s="128">
        <f t="shared" si="8"/>
        <v>889</v>
      </c>
      <c r="T35" s="128"/>
      <c r="U35" s="128">
        <f aca="true" t="shared" si="9" ref="U35:AK35">SUM(U18:U34)</f>
        <v>30</v>
      </c>
      <c r="V35" s="128">
        <f t="shared" si="9"/>
        <v>75</v>
      </c>
      <c r="W35" s="128">
        <f t="shared" si="9"/>
        <v>40</v>
      </c>
      <c r="X35" s="128">
        <f t="shared" si="9"/>
        <v>0</v>
      </c>
      <c r="Y35" s="128">
        <f t="shared" si="9"/>
        <v>0</v>
      </c>
      <c r="Z35" s="128">
        <f t="shared" si="9"/>
        <v>0</v>
      </c>
      <c r="AA35" s="128">
        <f t="shared" si="9"/>
        <v>225</v>
      </c>
      <c r="AB35" s="128">
        <f t="shared" si="9"/>
        <v>0</v>
      </c>
      <c r="AC35" s="128">
        <f t="shared" si="9"/>
        <v>0</v>
      </c>
      <c r="AD35" s="128">
        <f t="shared" si="9"/>
        <v>0</v>
      </c>
      <c r="AE35" s="128">
        <f t="shared" si="9"/>
        <v>30</v>
      </c>
      <c r="AF35" s="128">
        <f t="shared" si="9"/>
        <v>0</v>
      </c>
      <c r="AG35" s="128">
        <f t="shared" si="9"/>
        <v>0</v>
      </c>
      <c r="AH35" s="128">
        <f t="shared" si="9"/>
        <v>0</v>
      </c>
      <c r="AI35" s="128">
        <f>SUM(AI18:AI34)</f>
        <v>385</v>
      </c>
      <c r="AJ35" s="128">
        <f t="shared" si="9"/>
        <v>370</v>
      </c>
      <c r="AK35" s="128">
        <f t="shared" si="9"/>
        <v>755</v>
      </c>
      <c r="AL35" s="128"/>
      <c r="AM35" s="128">
        <f>SUM(AM18:AM34)</f>
        <v>30</v>
      </c>
      <c r="AN35" s="128">
        <f>SUM(S35,AK35)</f>
        <v>1644</v>
      </c>
      <c r="AO35" s="128">
        <f>SUM(U35,AM35)</f>
        <v>60</v>
      </c>
    </row>
    <row r="36" ht="12.75">
      <c r="C36" s="89" t="s">
        <v>100</v>
      </c>
    </row>
    <row r="37" ht="12.75">
      <c r="C37" s="89" t="s">
        <v>101</v>
      </c>
    </row>
    <row r="38" ht="12.75">
      <c r="C38" s="89" t="s">
        <v>102</v>
      </c>
    </row>
    <row r="46" spans="3:38" ht="12.75">
      <c r="C46" s="89" t="s">
        <v>4</v>
      </c>
      <c r="O46" s="89" t="s">
        <v>4</v>
      </c>
      <c r="AF46" s="204" t="s">
        <v>4</v>
      </c>
      <c r="AG46" s="204"/>
      <c r="AH46" s="204"/>
      <c r="AI46" s="204"/>
      <c r="AJ46" s="204"/>
      <c r="AK46" s="204"/>
      <c r="AL46" s="204"/>
    </row>
    <row r="47" spans="3:38" ht="12.75">
      <c r="C47" s="129" t="s">
        <v>9</v>
      </c>
      <c r="M47" s="130"/>
      <c r="O47" s="204" t="s">
        <v>5</v>
      </c>
      <c r="P47" s="204"/>
      <c r="Q47" s="204"/>
      <c r="R47" s="204"/>
      <c r="S47" s="204"/>
      <c r="T47" s="204"/>
      <c r="U47" s="204"/>
      <c r="AF47" s="204" t="s">
        <v>6</v>
      </c>
      <c r="AG47" s="204"/>
      <c r="AH47" s="204"/>
      <c r="AI47" s="204"/>
      <c r="AJ47" s="204"/>
      <c r="AK47" s="204"/>
      <c r="AL47" s="204"/>
    </row>
  </sheetData>
  <sheetProtection/>
  <mergeCells count="11">
    <mergeCell ref="A35:C35"/>
    <mergeCell ref="AF46:AL46"/>
    <mergeCell ref="O47:U47"/>
    <mergeCell ref="AF47:AL47"/>
    <mergeCell ref="A6:AQ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4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1" r:id="rId2"/>
  <headerFooter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Zeros="0" view="pageLayout" zoomScale="90" zoomScaleNormal="60" zoomScaleSheetLayoutView="100" zoomScalePageLayoutView="90" workbookViewId="0" topLeftCell="A1">
      <selection activeCell="A6" sqref="A6:AO6"/>
    </sheetView>
  </sheetViews>
  <sheetFormatPr defaultColWidth="9.140625" defaultRowHeight="12.75"/>
  <cols>
    <col min="1" max="1" width="4.28125" style="89" customWidth="1"/>
    <col min="2" max="2" width="15.8515625" style="89" customWidth="1"/>
    <col min="3" max="3" width="35.7109375" style="89" customWidth="1"/>
    <col min="4" max="18" width="5.7109375" style="89" customWidth="1"/>
    <col min="19" max="19" width="6.00390625" style="89" customWidth="1"/>
    <col min="20" max="32" width="5.7109375" style="89" customWidth="1"/>
    <col min="33" max="33" width="5.28125" style="89" customWidth="1"/>
    <col min="34" max="39" width="5.7109375" style="89" customWidth="1"/>
    <col min="40" max="40" width="6.00390625" style="89" customWidth="1"/>
    <col min="41" max="41" width="5.7109375" style="89" customWidth="1"/>
    <col min="42" max="16384" width="9.140625" style="9" customWidth="1"/>
  </cols>
  <sheetData>
    <row r="1" ht="12.75">
      <c r="AJ1" s="89" t="s">
        <v>132</v>
      </c>
    </row>
    <row r="2" spans="36:40" ht="12.75">
      <c r="AJ2" s="205" t="s">
        <v>130</v>
      </c>
      <c r="AK2" s="205"/>
      <c r="AL2" s="205"/>
      <c r="AM2" s="205"/>
      <c r="AN2" s="205"/>
    </row>
    <row r="3" ht="12.75">
      <c r="AJ3" s="89" t="s">
        <v>29</v>
      </c>
    </row>
    <row r="4" spans="36:40" ht="12.75">
      <c r="AJ4" s="205" t="s">
        <v>131</v>
      </c>
      <c r="AK4" s="205"/>
      <c r="AL4" s="205"/>
      <c r="AM4" s="205"/>
      <c r="AN4" s="205"/>
    </row>
    <row r="5" ht="12.75"/>
    <row r="6" spans="1:41" s="2" customFormat="1" ht="19.5" customHeight="1">
      <c r="A6" s="179" t="s">
        <v>140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</row>
    <row r="7" spans="1:41" s="2" customFormat="1" ht="19.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3"/>
      <c r="O7" s="64" t="s">
        <v>136</v>
      </c>
      <c r="Q7" s="169"/>
      <c r="R7" s="169"/>
      <c r="S7" s="169"/>
      <c r="T7" s="162" t="s">
        <v>114</v>
      </c>
      <c r="U7" s="162"/>
      <c r="V7" s="162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</row>
    <row r="9" spans="1:41" s="4" customFormat="1" ht="15" customHeight="1">
      <c r="A9" s="91" t="s">
        <v>120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</row>
    <row r="10" spans="1:41" s="4" customFormat="1" ht="15" customHeight="1">
      <c r="A10" s="92" t="s">
        <v>95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4" customFormat="1" ht="15" customHeight="1">
      <c r="A11" s="91" t="s">
        <v>38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</row>
    <row r="12" spans="1:41" s="4" customFormat="1" ht="15" customHeight="1">
      <c r="A12" s="65" t="s">
        <v>133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</row>
    <row r="13" ht="15" customHeight="1"/>
    <row r="15" ht="13.5" thickBot="1"/>
    <row r="16" spans="1:41" ht="13.5" customHeight="1" thickBot="1">
      <c r="A16" s="189" t="s">
        <v>8</v>
      </c>
      <c r="B16" s="93"/>
      <c r="C16" s="191" t="s">
        <v>7</v>
      </c>
      <c r="D16" s="193" t="s">
        <v>11</v>
      </c>
      <c r="E16" s="194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6"/>
      <c r="V16" s="193" t="s">
        <v>12</v>
      </c>
      <c r="W16" s="194"/>
      <c r="X16" s="194"/>
      <c r="Y16" s="194"/>
      <c r="Z16" s="194"/>
      <c r="AA16" s="194"/>
      <c r="AB16" s="194"/>
      <c r="AC16" s="194"/>
      <c r="AD16" s="195"/>
      <c r="AE16" s="195"/>
      <c r="AF16" s="195"/>
      <c r="AG16" s="195"/>
      <c r="AH16" s="195"/>
      <c r="AI16" s="195"/>
      <c r="AJ16" s="195"/>
      <c r="AK16" s="195"/>
      <c r="AL16" s="195"/>
      <c r="AM16" s="196"/>
      <c r="AN16" s="197" t="s">
        <v>13</v>
      </c>
      <c r="AO16" s="199" t="s">
        <v>14</v>
      </c>
    </row>
    <row r="17" spans="1:41" ht="240" customHeight="1">
      <c r="A17" s="190"/>
      <c r="B17" s="94" t="s">
        <v>26</v>
      </c>
      <c r="C17" s="192"/>
      <c r="D17" s="95" t="s">
        <v>15</v>
      </c>
      <c r="E17" s="96" t="s">
        <v>16</v>
      </c>
      <c r="F17" s="97" t="s">
        <v>17</v>
      </c>
      <c r="G17" s="97" t="s">
        <v>18</v>
      </c>
      <c r="H17" s="97" t="s">
        <v>19</v>
      </c>
      <c r="I17" s="98" t="s">
        <v>20</v>
      </c>
      <c r="J17" s="97" t="s">
        <v>21</v>
      </c>
      <c r="K17" s="97" t="s">
        <v>97</v>
      </c>
      <c r="L17" s="97" t="s">
        <v>98</v>
      </c>
      <c r="M17" s="97" t="s">
        <v>22</v>
      </c>
      <c r="N17" s="97" t="s">
        <v>28</v>
      </c>
      <c r="O17" s="97" t="s">
        <v>25</v>
      </c>
      <c r="P17" s="97" t="s">
        <v>23</v>
      </c>
      <c r="Q17" s="97" t="s">
        <v>0</v>
      </c>
      <c r="R17" s="97" t="s">
        <v>24</v>
      </c>
      <c r="S17" s="97" t="s">
        <v>10</v>
      </c>
      <c r="T17" s="97" t="s">
        <v>1</v>
      </c>
      <c r="U17" s="99" t="s">
        <v>2</v>
      </c>
      <c r="V17" s="96" t="s">
        <v>15</v>
      </c>
      <c r="W17" s="96" t="s">
        <v>16</v>
      </c>
      <c r="X17" s="100" t="s">
        <v>17</v>
      </c>
      <c r="Y17" s="100" t="s">
        <v>18</v>
      </c>
      <c r="Z17" s="100" t="s">
        <v>19</v>
      </c>
      <c r="AA17" s="96" t="s">
        <v>20</v>
      </c>
      <c r="AB17" s="100" t="s">
        <v>21</v>
      </c>
      <c r="AC17" s="97" t="s">
        <v>99</v>
      </c>
      <c r="AD17" s="97" t="s">
        <v>98</v>
      </c>
      <c r="AE17" s="97" t="s">
        <v>22</v>
      </c>
      <c r="AF17" s="97" t="s">
        <v>28</v>
      </c>
      <c r="AG17" s="97" t="s">
        <v>25</v>
      </c>
      <c r="AH17" s="98" t="s">
        <v>23</v>
      </c>
      <c r="AI17" s="97" t="s">
        <v>0</v>
      </c>
      <c r="AJ17" s="97" t="s">
        <v>24</v>
      </c>
      <c r="AK17" s="97" t="s">
        <v>10</v>
      </c>
      <c r="AL17" s="97" t="s">
        <v>1</v>
      </c>
      <c r="AM17" s="99" t="s">
        <v>2</v>
      </c>
      <c r="AN17" s="198"/>
      <c r="AO17" s="200"/>
    </row>
    <row r="18" spans="1:41" ht="15" customHeight="1">
      <c r="A18" s="101">
        <v>1</v>
      </c>
      <c r="B18" s="102" t="s">
        <v>27</v>
      </c>
      <c r="C18" s="103" t="s">
        <v>62</v>
      </c>
      <c r="D18" s="141">
        <v>45</v>
      </c>
      <c r="E18" s="142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>
        <v>105</v>
      </c>
      <c r="R18" s="143">
        <f aca="true" t="shared" si="0" ref="R18:R26">SUM(D18:P18)</f>
        <v>45</v>
      </c>
      <c r="S18" s="143">
        <f aca="true" t="shared" si="1" ref="S18:S26">SUM(D18:Q18)</f>
        <v>150</v>
      </c>
      <c r="T18" s="144" t="s">
        <v>91</v>
      </c>
      <c r="U18" s="145">
        <v>3</v>
      </c>
      <c r="V18" s="142"/>
      <c r="W18" s="142"/>
      <c r="X18" s="142"/>
      <c r="Y18" s="142"/>
      <c r="Z18" s="142"/>
      <c r="AA18" s="142"/>
      <c r="AB18" s="142"/>
      <c r="AC18" s="142"/>
      <c r="AD18" s="143"/>
      <c r="AE18" s="143"/>
      <c r="AF18" s="143"/>
      <c r="AG18" s="143"/>
      <c r="AH18" s="143"/>
      <c r="AI18" s="143"/>
      <c r="AJ18" s="143">
        <f aca="true" t="shared" si="2" ref="AJ18:AJ31">SUM(V18:AH18)</f>
        <v>0</v>
      </c>
      <c r="AK18" s="143">
        <f aca="true" t="shared" si="3" ref="AK18:AK31">SUM(V18:AI18)</f>
        <v>0</v>
      </c>
      <c r="AL18" s="146"/>
      <c r="AM18" s="145"/>
      <c r="AN18" s="147">
        <f aca="true" t="shared" si="4" ref="AN18:AN27">SUM(S18,AK18)</f>
        <v>150</v>
      </c>
      <c r="AO18" s="147">
        <f aca="true" t="shared" si="5" ref="AO18:AO29">SUM(U18,AM18)</f>
        <v>3</v>
      </c>
    </row>
    <row r="19" spans="1:41" ht="15" customHeight="1">
      <c r="A19" s="101">
        <v>2</v>
      </c>
      <c r="B19" s="102" t="s">
        <v>27</v>
      </c>
      <c r="C19" s="103" t="s">
        <v>62</v>
      </c>
      <c r="D19" s="141"/>
      <c r="E19" s="142"/>
      <c r="F19" s="143"/>
      <c r="G19" s="143"/>
      <c r="H19" s="143"/>
      <c r="I19" s="143">
        <v>60</v>
      </c>
      <c r="J19" s="143"/>
      <c r="K19" s="143"/>
      <c r="L19" s="143"/>
      <c r="M19" s="143"/>
      <c r="N19" s="143"/>
      <c r="O19" s="143"/>
      <c r="P19" s="143"/>
      <c r="Q19" s="143"/>
      <c r="R19" s="143">
        <f t="shared" si="0"/>
        <v>60</v>
      </c>
      <c r="S19" s="143">
        <f t="shared" si="1"/>
        <v>60</v>
      </c>
      <c r="T19" s="146" t="s">
        <v>90</v>
      </c>
      <c r="U19" s="145">
        <v>4</v>
      </c>
      <c r="V19" s="142"/>
      <c r="W19" s="142"/>
      <c r="X19" s="142"/>
      <c r="Y19" s="142"/>
      <c r="Z19" s="142"/>
      <c r="AA19" s="142"/>
      <c r="AB19" s="142"/>
      <c r="AC19" s="142"/>
      <c r="AD19" s="143"/>
      <c r="AE19" s="143"/>
      <c r="AF19" s="143"/>
      <c r="AG19" s="143"/>
      <c r="AH19" s="143"/>
      <c r="AI19" s="143"/>
      <c r="AJ19" s="143"/>
      <c r="AK19" s="143"/>
      <c r="AL19" s="146"/>
      <c r="AM19" s="145"/>
      <c r="AN19" s="147">
        <f>SUM(S19,AK19)</f>
        <v>60</v>
      </c>
      <c r="AO19" s="147">
        <f>SUM(U19,AM19)</f>
        <v>4</v>
      </c>
    </row>
    <row r="20" spans="1:41" ht="15" customHeight="1">
      <c r="A20" s="101">
        <v>3</v>
      </c>
      <c r="B20" s="102" t="s">
        <v>27</v>
      </c>
      <c r="C20" s="148" t="s">
        <v>63</v>
      </c>
      <c r="D20" s="141">
        <v>10</v>
      </c>
      <c r="E20" s="142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>
        <v>20</v>
      </c>
      <c r="R20" s="143">
        <f t="shared" si="0"/>
        <v>10</v>
      </c>
      <c r="S20" s="143">
        <f t="shared" si="1"/>
        <v>30</v>
      </c>
      <c r="T20" s="146" t="s">
        <v>90</v>
      </c>
      <c r="U20" s="145">
        <v>1</v>
      </c>
      <c r="V20" s="142"/>
      <c r="W20" s="142"/>
      <c r="X20" s="142"/>
      <c r="Y20" s="142"/>
      <c r="Z20" s="142"/>
      <c r="AA20" s="142"/>
      <c r="AB20" s="142"/>
      <c r="AC20" s="142"/>
      <c r="AD20" s="143"/>
      <c r="AE20" s="143"/>
      <c r="AF20" s="143"/>
      <c r="AG20" s="143"/>
      <c r="AH20" s="143"/>
      <c r="AI20" s="143"/>
      <c r="AJ20" s="143">
        <f t="shared" si="2"/>
        <v>0</v>
      </c>
      <c r="AK20" s="143">
        <f t="shared" si="3"/>
        <v>0</v>
      </c>
      <c r="AL20" s="146"/>
      <c r="AM20" s="145"/>
      <c r="AN20" s="147">
        <f t="shared" si="4"/>
        <v>30</v>
      </c>
      <c r="AO20" s="147">
        <f t="shared" si="5"/>
        <v>1</v>
      </c>
    </row>
    <row r="21" spans="1:41" ht="15" customHeight="1">
      <c r="A21" s="101">
        <v>4</v>
      </c>
      <c r="B21" s="102" t="s">
        <v>27</v>
      </c>
      <c r="C21" s="148" t="s">
        <v>63</v>
      </c>
      <c r="D21" s="141"/>
      <c r="E21" s="142"/>
      <c r="F21" s="143"/>
      <c r="G21" s="143"/>
      <c r="H21" s="143"/>
      <c r="I21" s="143">
        <v>20</v>
      </c>
      <c r="J21" s="143"/>
      <c r="K21" s="143"/>
      <c r="L21" s="143"/>
      <c r="M21" s="143"/>
      <c r="N21" s="143"/>
      <c r="O21" s="143"/>
      <c r="P21" s="143"/>
      <c r="Q21" s="143"/>
      <c r="R21" s="143">
        <f t="shared" si="0"/>
        <v>20</v>
      </c>
      <c r="S21" s="143">
        <f t="shared" si="1"/>
        <v>20</v>
      </c>
      <c r="T21" s="146" t="s">
        <v>90</v>
      </c>
      <c r="U21" s="145">
        <v>1</v>
      </c>
      <c r="V21" s="142"/>
      <c r="W21" s="142"/>
      <c r="X21" s="142"/>
      <c r="Y21" s="142"/>
      <c r="Z21" s="142"/>
      <c r="AA21" s="142"/>
      <c r="AB21" s="142"/>
      <c r="AC21" s="142"/>
      <c r="AD21" s="143"/>
      <c r="AE21" s="143"/>
      <c r="AF21" s="143"/>
      <c r="AG21" s="143"/>
      <c r="AH21" s="143"/>
      <c r="AI21" s="143"/>
      <c r="AJ21" s="143"/>
      <c r="AK21" s="143"/>
      <c r="AL21" s="146"/>
      <c r="AM21" s="145"/>
      <c r="AN21" s="147">
        <f>SUM(S21,AK21)</f>
        <v>20</v>
      </c>
      <c r="AO21" s="147">
        <f>SUM(U21,AM21)</f>
        <v>1</v>
      </c>
    </row>
    <row r="22" spans="1:41" ht="15" customHeight="1">
      <c r="A22" s="101">
        <v>5</v>
      </c>
      <c r="B22" s="102" t="s">
        <v>27</v>
      </c>
      <c r="C22" s="103" t="s">
        <v>64</v>
      </c>
      <c r="D22" s="141">
        <v>45</v>
      </c>
      <c r="E22" s="142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>
        <v>85</v>
      </c>
      <c r="R22" s="143">
        <f t="shared" si="0"/>
        <v>45</v>
      </c>
      <c r="S22" s="143">
        <f t="shared" si="1"/>
        <v>130</v>
      </c>
      <c r="T22" s="146" t="s">
        <v>90</v>
      </c>
      <c r="U22" s="145">
        <v>3</v>
      </c>
      <c r="V22" s="142">
        <v>45</v>
      </c>
      <c r="W22" s="142"/>
      <c r="X22" s="142"/>
      <c r="Y22" s="142"/>
      <c r="Z22" s="142"/>
      <c r="AA22" s="142"/>
      <c r="AB22" s="142"/>
      <c r="AC22" s="142"/>
      <c r="AD22" s="143"/>
      <c r="AE22" s="143"/>
      <c r="AF22" s="143"/>
      <c r="AG22" s="143"/>
      <c r="AH22" s="143"/>
      <c r="AI22" s="143">
        <v>170</v>
      </c>
      <c r="AJ22" s="143">
        <f t="shared" si="2"/>
        <v>45</v>
      </c>
      <c r="AK22" s="143">
        <f t="shared" si="3"/>
        <v>215</v>
      </c>
      <c r="AL22" s="144" t="s">
        <v>91</v>
      </c>
      <c r="AM22" s="145">
        <v>4</v>
      </c>
      <c r="AN22" s="147">
        <f t="shared" si="4"/>
        <v>345</v>
      </c>
      <c r="AO22" s="147">
        <f t="shared" si="5"/>
        <v>7</v>
      </c>
    </row>
    <row r="23" spans="1:41" ht="15" customHeight="1">
      <c r="A23" s="101">
        <v>6</v>
      </c>
      <c r="B23" s="102" t="s">
        <v>27</v>
      </c>
      <c r="C23" s="103" t="s">
        <v>64</v>
      </c>
      <c r="D23" s="141"/>
      <c r="E23" s="142"/>
      <c r="F23" s="143"/>
      <c r="G23" s="143"/>
      <c r="H23" s="143"/>
      <c r="I23" s="143">
        <v>80</v>
      </c>
      <c r="J23" s="143"/>
      <c r="K23" s="143"/>
      <c r="L23" s="143"/>
      <c r="M23" s="143"/>
      <c r="N23" s="143"/>
      <c r="O23" s="143"/>
      <c r="P23" s="143"/>
      <c r="Q23" s="143"/>
      <c r="R23" s="143">
        <f t="shared" si="0"/>
        <v>80</v>
      </c>
      <c r="S23" s="143">
        <f t="shared" si="1"/>
        <v>80</v>
      </c>
      <c r="T23" s="146" t="s">
        <v>90</v>
      </c>
      <c r="U23" s="145">
        <v>4</v>
      </c>
      <c r="V23" s="142"/>
      <c r="W23" s="142"/>
      <c r="X23" s="142"/>
      <c r="Y23" s="142"/>
      <c r="Z23" s="142"/>
      <c r="AA23" s="142">
        <v>85</v>
      </c>
      <c r="AB23" s="142"/>
      <c r="AC23" s="142"/>
      <c r="AD23" s="143"/>
      <c r="AE23" s="143"/>
      <c r="AF23" s="143"/>
      <c r="AG23" s="143"/>
      <c r="AH23" s="143"/>
      <c r="AI23" s="143"/>
      <c r="AJ23" s="143">
        <f>SUM(V23:AH23)</f>
        <v>85</v>
      </c>
      <c r="AK23" s="143">
        <f>SUM(V23:AI23)</f>
        <v>85</v>
      </c>
      <c r="AL23" s="146" t="s">
        <v>90</v>
      </c>
      <c r="AM23" s="145">
        <v>8</v>
      </c>
      <c r="AN23" s="147">
        <f>SUM(S23,AK23)</f>
        <v>165</v>
      </c>
      <c r="AO23" s="147">
        <f>SUM(U23,AM23)</f>
        <v>12</v>
      </c>
    </row>
    <row r="24" spans="1:41" ht="15" customHeight="1">
      <c r="A24" s="101">
        <v>7</v>
      </c>
      <c r="B24" s="102" t="s">
        <v>27</v>
      </c>
      <c r="C24" s="103" t="s">
        <v>65</v>
      </c>
      <c r="D24" s="141">
        <v>60</v>
      </c>
      <c r="E24" s="142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>
        <v>180</v>
      </c>
      <c r="R24" s="143">
        <f t="shared" si="0"/>
        <v>60</v>
      </c>
      <c r="S24" s="143">
        <f t="shared" si="1"/>
        <v>240</v>
      </c>
      <c r="T24" s="144" t="s">
        <v>91</v>
      </c>
      <c r="U24" s="145">
        <v>4</v>
      </c>
      <c r="V24" s="142"/>
      <c r="W24" s="142"/>
      <c r="X24" s="142"/>
      <c r="Y24" s="142"/>
      <c r="Z24" s="142"/>
      <c r="AA24" s="142"/>
      <c r="AB24" s="142"/>
      <c r="AC24" s="142"/>
      <c r="AD24" s="143"/>
      <c r="AE24" s="143"/>
      <c r="AF24" s="143"/>
      <c r="AG24" s="143"/>
      <c r="AH24" s="143"/>
      <c r="AI24" s="143"/>
      <c r="AJ24" s="143">
        <f t="shared" si="2"/>
        <v>0</v>
      </c>
      <c r="AK24" s="143">
        <f t="shared" si="3"/>
        <v>0</v>
      </c>
      <c r="AL24" s="146"/>
      <c r="AM24" s="145"/>
      <c r="AN24" s="147">
        <f t="shared" si="4"/>
        <v>240</v>
      </c>
      <c r="AO24" s="147">
        <f t="shared" si="5"/>
        <v>4</v>
      </c>
    </row>
    <row r="25" spans="1:41" ht="15" customHeight="1">
      <c r="A25" s="101">
        <v>8</v>
      </c>
      <c r="B25" s="102" t="s">
        <v>27</v>
      </c>
      <c r="C25" s="103" t="s">
        <v>65</v>
      </c>
      <c r="D25" s="141"/>
      <c r="E25" s="142"/>
      <c r="F25" s="143"/>
      <c r="G25" s="143"/>
      <c r="H25" s="143"/>
      <c r="I25" s="143">
        <v>90</v>
      </c>
      <c r="J25" s="143"/>
      <c r="K25" s="143"/>
      <c r="L25" s="143"/>
      <c r="M25" s="143"/>
      <c r="N25" s="143"/>
      <c r="O25" s="143"/>
      <c r="P25" s="143"/>
      <c r="Q25" s="143"/>
      <c r="R25" s="143">
        <f t="shared" si="0"/>
        <v>90</v>
      </c>
      <c r="S25" s="143">
        <f t="shared" si="1"/>
        <v>90</v>
      </c>
      <c r="T25" s="146" t="s">
        <v>90</v>
      </c>
      <c r="U25" s="145">
        <v>7</v>
      </c>
      <c r="V25" s="142"/>
      <c r="W25" s="142"/>
      <c r="X25" s="142"/>
      <c r="Y25" s="142"/>
      <c r="Z25" s="142"/>
      <c r="AA25" s="142"/>
      <c r="AB25" s="142"/>
      <c r="AC25" s="142"/>
      <c r="AD25" s="143"/>
      <c r="AE25" s="143"/>
      <c r="AF25" s="143"/>
      <c r="AG25" s="143"/>
      <c r="AH25" s="143"/>
      <c r="AI25" s="143"/>
      <c r="AJ25" s="143"/>
      <c r="AK25" s="143"/>
      <c r="AL25" s="146"/>
      <c r="AM25" s="145"/>
      <c r="AN25" s="147">
        <f>SUM(S25,AK25)</f>
        <v>90</v>
      </c>
      <c r="AO25" s="147">
        <f>SUM(U25,AM25)</f>
        <v>7</v>
      </c>
    </row>
    <row r="26" spans="1:41" ht="15" customHeight="1">
      <c r="A26" s="101">
        <v>9</v>
      </c>
      <c r="B26" s="102" t="s">
        <v>27</v>
      </c>
      <c r="C26" s="103" t="s">
        <v>66</v>
      </c>
      <c r="D26" s="141">
        <v>35</v>
      </c>
      <c r="E26" s="142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>
        <v>98</v>
      </c>
      <c r="R26" s="143">
        <f t="shared" si="0"/>
        <v>35</v>
      </c>
      <c r="S26" s="143">
        <f t="shared" si="1"/>
        <v>133</v>
      </c>
      <c r="T26" s="146" t="s">
        <v>90</v>
      </c>
      <c r="U26" s="145">
        <v>2</v>
      </c>
      <c r="V26" s="142"/>
      <c r="W26" s="142"/>
      <c r="X26" s="142"/>
      <c r="Y26" s="142"/>
      <c r="Z26" s="142"/>
      <c r="AA26" s="142">
        <v>120</v>
      </c>
      <c r="AB26" s="142"/>
      <c r="AC26" s="142"/>
      <c r="AD26" s="143"/>
      <c r="AE26" s="143"/>
      <c r="AF26" s="143"/>
      <c r="AG26" s="143"/>
      <c r="AH26" s="143"/>
      <c r="AI26" s="143">
        <v>49</v>
      </c>
      <c r="AJ26" s="143">
        <f t="shared" si="2"/>
        <v>120</v>
      </c>
      <c r="AK26" s="143">
        <f t="shared" si="3"/>
        <v>169</v>
      </c>
      <c r="AL26" s="144" t="s">
        <v>91</v>
      </c>
      <c r="AM26" s="145">
        <v>9</v>
      </c>
      <c r="AN26" s="147">
        <f t="shared" si="4"/>
        <v>302</v>
      </c>
      <c r="AO26" s="147">
        <f t="shared" si="5"/>
        <v>11</v>
      </c>
    </row>
    <row r="27" spans="1:41" ht="15" customHeight="1">
      <c r="A27" s="101">
        <v>10</v>
      </c>
      <c r="B27" s="102" t="s">
        <v>27</v>
      </c>
      <c r="C27" s="103" t="s">
        <v>104</v>
      </c>
      <c r="D27" s="141"/>
      <c r="E27" s="142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6"/>
      <c r="U27" s="145"/>
      <c r="V27" s="142">
        <v>40</v>
      </c>
      <c r="W27" s="142"/>
      <c r="X27" s="142"/>
      <c r="Y27" s="142"/>
      <c r="Z27" s="142"/>
      <c r="AA27" s="142"/>
      <c r="AB27" s="142"/>
      <c r="AC27" s="142"/>
      <c r="AD27" s="143"/>
      <c r="AE27" s="143"/>
      <c r="AF27" s="143"/>
      <c r="AG27" s="143"/>
      <c r="AH27" s="143"/>
      <c r="AI27" s="143"/>
      <c r="AJ27" s="143">
        <f t="shared" si="2"/>
        <v>40</v>
      </c>
      <c r="AK27" s="143">
        <f t="shared" si="3"/>
        <v>40</v>
      </c>
      <c r="AL27" s="146" t="s">
        <v>90</v>
      </c>
      <c r="AM27" s="145">
        <v>2</v>
      </c>
      <c r="AN27" s="147">
        <f t="shared" si="4"/>
        <v>40</v>
      </c>
      <c r="AO27" s="147">
        <f t="shared" si="5"/>
        <v>2</v>
      </c>
    </row>
    <row r="28" spans="1:41" s="40" customFormat="1" ht="40.5" customHeight="1">
      <c r="A28" s="112">
        <v>11</v>
      </c>
      <c r="B28" s="149" t="s">
        <v>27</v>
      </c>
      <c r="C28" s="114" t="s">
        <v>67</v>
      </c>
      <c r="D28" s="150"/>
      <c r="E28" s="43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2"/>
      <c r="U28" s="153"/>
      <c r="V28" s="43"/>
      <c r="W28" s="43"/>
      <c r="X28" s="43"/>
      <c r="Y28" s="43"/>
      <c r="Z28" s="43"/>
      <c r="AA28" s="43"/>
      <c r="AB28" s="43"/>
      <c r="AC28" s="43"/>
      <c r="AD28" s="151"/>
      <c r="AE28" s="151"/>
      <c r="AF28" s="151"/>
      <c r="AG28" s="151"/>
      <c r="AH28" s="151">
        <v>160</v>
      </c>
      <c r="AI28" s="151"/>
      <c r="AJ28" s="151">
        <f t="shared" si="2"/>
        <v>160</v>
      </c>
      <c r="AK28" s="151">
        <f t="shared" si="3"/>
        <v>160</v>
      </c>
      <c r="AL28" s="152" t="s">
        <v>90</v>
      </c>
      <c r="AM28" s="153">
        <v>5</v>
      </c>
      <c r="AN28" s="154">
        <f>SUM(AK28)</f>
        <v>160</v>
      </c>
      <c r="AO28" s="154">
        <f t="shared" si="5"/>
        <v>5</v>
      </c>
    </row>
    <row r="29" spans="1:41" s="40" customFormat="1" ht="34.5" customHeight="1">
      <c r="A29" s="112">
        <v>12</v>
      </c>
      <c r="B29" s="113" t="s">
        <v>30</v>
      </c>
      <c r="C29" s="114" t="s">
        <v>93</v>
      </c>
      <c r="D29" s="150"/>
      <c r="E29" s="43">
        <v>20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>
        <f>SUM(D29:P29)</f>
        <v>20</v>
      </c>
      <c r="S29" s="151">
        <f>SUM(D29:Q29)</f>
        <v>20</v>
      </c>
      <c r="T29" s="152" t="s">
        <v>90</v>
      </c>
      <c r="U29" s="153">
        <v>1</v>
      </c>
      <c r="V29" s="43"/>
      <c r="W29" s="43">
        <v>40</v>
      </c>
      <c r="X29" s="43"/>
      <c r="Y29" s="43"/>
      <c r="Z29" s="43"/>
      <c r="AA29" s="43"/>
      <c r="AB29" s="43"/>
      <c r="AC29" s="43"/>
      <c r="AD29" s="151"/>
      <c r="AE29" s="151"/>
      <c r="AF29" s="151"/>
      <c r="AG29" s="151"/>
      <c r="AH29" s="151"/>
      <c r="AI29" s="151"/>
      <c r="AJ29" s="151">
        <f t="shared" si="2"/>
        <v>40</v>
      </c>
      <c r="AK29" s="151">
        <f t="shared" si="3"/>
        <v>40</v>
      </c>
      <c r="AL29" s="152" t="s">
        <v>90</v>
      </c>
      <c r="AM29" s="153">
        <v>2</v>
      </c>
      <c r="AN29" s="154">
        <f>SUM(S29,AK29)</f>
        <v>60</v>
      </c>
      <c r="AO29" s="154">
        <f t="shared" si="5"/>
        <v>3</v>
      </c>
    </row>
    <row r="30" spans="1:41" ht="15" customHeight="1">
      <c r="A30" s="121"/>
      <c r="B30" s="102"/>
      <c r="C30" s="122"/>
      <c r="D30" s="141"/>
      <c r="E30" s="142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>
        <f>SUM(D30:P30)</f>
        <v>0</v>
      </c>
      <c r="S30" s="143">
        <f>SUM(D30:Q30)</f>
        <v>0</v>
      </c>
      <c r="T30" s="143"/>
      <c r="U30" s="145"/>
      <c r="V30" s="142"/>
      <c r="W30" s="142"/>
      <c r="X30" s="142"/>
      <c r="Y30" s="142"/>
      <c r="Z30" s="142"/>
      <c r="AA30" s="142"/>
      <c r="AB30" s="142"/>
      <c r="AC30" s="142"/>
      <c r="AD30" s="143"/>
      <c r="AE30" s="143"/>
      <c r="AF30" s="143"/>
      <c r="AG30" s="143"/>
      <c r="AH30" s="143"/>
      <c r="AI30" s="143"/>
      <c r="AJ30" s="143">
        <f t="shared" si="2"/>
        <v>0</v>
      </c>
      <c r="AK30" s="143">
        <f t="shared" si="3"/>
        <v>0</v>
      </c>
      <c r="AL30" s="143"/>
      <c r="AM30" s="145"/>
      <c r="AN30" s="155"/>
      <c r="AO30" s="155"/>
    </row>
    <row r="31" spans="1:41" ht="15" customHeight="1" thickBot="1">
      <c r="A31" s="121"/>
      <c r="B31" s="102"/>
      <c r="C31" s="122"/>
      <c r="D31" s="141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>
        <f>SUM(D31:P31)</f>
        <v>0</v>
      </c>
      <c r="S31" s="143">
        <f>SUM(D31:Q31)</f>
        <v>0</v>
      </c>
      <c r="T31" s="143"/>
      <c r="U31" s="145"/>
      <c r="V31" s="142"/>
      <c r="W31" s="142"/>
      <c r="X31" s="142"/>
      <c r="Y31" s="142"/>
      <c r="Z31" s="142"/>
      <c r="AA31" s="142"/>
      <c r="AB31" s="142"/>
      <c r="AC31" s="142"/>
      <c r="AD31" s="143"/>
      <c r="AE31" s="143"/>
      <c r="AF31" s="143"/>
      <c r="AG31" s="143"/>
      <c r="AH31" s="143"/>
      <c r="AI31" s="143"/>
      <c r="AJ31" s="143">
        <f t="shared" si="2"/>
        <v>0</v>
      </c>
      <c r="AK31" s="143">
        <f t="shared" si="3"/>
        <v>0</v>
      </c>
      <c r="AL31" s="143"/>
      <c r="AM31" s="145"/>
      <c r="AN31" s="155"/>
      <c r="AO31" s="155"/>
    </row>
    <row r="32" spans="1:41" ht="15" customHeight="1" thickBot="1">
      <c r="A32" s="201" t="s">
        <v>3</v>
      </c>
      <c r="B32" s="202"/>
      <c r="C32" s="203"/>
      <c r="D32" s="156">
        <f aca="true" t="shared" si="6" ref="D32:S32">SUM(D18:D31)</f>
        <v>195</v>
      </c>
      <c r="E32" s="156">
        <f t="shared" si="6"/>
        <v>20</v>
      </c>
      <c r="F32" s="156">
        <f t="shared" si="6"/>
        <v>0</v>
      </c>
      <c r="G32" s="156">
        <f t="shared" si="6"/>
        <v>0</v>
      </c>
      <c r="H32" s="156">
        <f t="shared" si="6"/>
        <v>0</v>
      </c>
      <c r="I32" s="156">
        <f t="shared" si="6"/>
        <v>250</v>
      </c>
      <c r="J32" s="156">
        <f t="shared" si="6"/>
        <v>0</v>
      </c>
      <c r="K32" s="156">
        <f t="shared" si="6"/>
        <v>0</v>
      </c>
      <c r="L32" s="156">
        <f t="shared" si="6"/>
        <v>0</v>
      </c>
      <c r="M32" s="156">
        <f t="shared" si="6"/>
        <v>0</v>
      </c>
      <c r="N32" s="156">
        <f t="shared" si="6"/>
        <v>0</v>
      </c>
      <c r="O32" s="156">
        <f t="shared" si="6"/>
        <v>0</v>
      </c>
      <c r="P32" s="156">
        <f t="shared" si="6"/>
        <v>0</v>
      </c>
      <c r="Q32" s="156">
        <f t="shared" si="6"/>
        <v>488</v>
      </c>
      <c r="R32" s="156">
        <f t="shared" si="6"/>
        <v>465</v>
      </c>
      <c r="S32" s="156">
        <f t="shared" si="6"/>
        <v>953</v>
      </c>
      <c r="T32" s="156"/>
      <c r="U32" s="156">
        <f aca="true" t="shared" si="7" ref="U32:AK32">SUM(U18:U31)</f>
        <v>30</v>
      </c>
      <c r="V32" s="156">
        <f t="shared" si="7"/>
        <v>85</v>
      </c>
      <c r="W32" s="156">
        <f t="shared" si="7"/>
        <v>40</v>
      </c>
      <c r="X32" s="156">
        <f t="shared" si="7"/>
        <v>0</v>
      </c>
      <c r="Y32" s="156">
        <f t="shared" si="7"/>
        <v>0</v>
      </c>
      <c r="Z32" s="156">
        <f t="shared" si="7"/>
        <v>0</v>
      </c>
      <c r="AA32" s="156">
        <f t="shared" si="7"/>
        <v>205</v>
      </c>
      <c r="AB32" s="156">
        <f t="shared" si="7"/>
        <v>0</v>
      </c>
      <c r="AC32" s="156">
        <f t="shared" si="7"/>
        <v>0</v>
      </c>
      <c r="AD32" s="156">
        <f t="shared" si="7"/>
        <v>0</v>
      </c>
      <c r="AE32" s="156">
        <f t="shared" si="7"/>
        <v>0</v>
      </c>
      <c r="AF32" s="156">
        <f t="shared" si="7"/>
        <v>0</v>
      </c>
      <c r="AG32" s="156">
        <f t="shared" si="7"/>
        <v>0</v>
      </c>
      <c r="AH32" s="156">
        <f t="shared" si="7"/>
        <v>160</v>
      </c>
      <c r="AI32" s="156">
        <f t="shared" si="7"/>
        <v>219</v>
      </c>
      <c r="AJ32" s="156">
        <f t="shared" si="7"/>
        <v>490</v>
      </c>
      <c r="AK32" s="156">
        <f t="shared" si="7"/>
        <v>709</v>
      </c>
      <c r="AL32" s="156"/>
      <c r="AM32" s="156">
        <f>SUM(AM18:AM31)</f>
        <v>30</v>
      </c>
      <c r="AN32" s="156">
        <f>SUM(S32,AK32)</f>
        <v>1662</v>
      </c>
      <c r="AO32" s="156">
        <f>SUM(U32,AM32)</f>
        <v>60</v>
      </c>
    </row>
    <row r="33" ht="12.75">
      <c r="C33" s="89" t="s">
        <v>100</v>
      </c>
    </row>
    <row r="34" ht="12.75">
      <c r="C34" s="89" t="s">
        <v>101</v>
      </c>
    </row>
    <row r="35" ht="15">
      <c r="C35" s="92" t="s">
        <v>105</v>
      </c>
    </row>
    <row r="36" ht="12.75">
      <c r="C36" s="89" t="s">
        <v>106</v>
      </c>
    </row>
    <row r="44" spans="3:38" ht="12.75">
      <c r="C44" s="89" t="s">
        <v>4</v>
      </c>
      <c r="O44" s="89" t="s">
        <v>4</v>
      </c>
      <c r="AF44" s="204" t="s">
        <v>4</v>
      </c>
      <c r="AG44" s="204"/>
      <c r="AH44" s="204"/>
      <c r="AI44" s="204"/>
      <c r="AJ44" s="204"/>
      <c r="AK44" s="204"/>
      <c r="AL44" s="204"/>
    </row>
    <row r="45" spans="3:38" ht="12.75">
      <c r="C45" s="129" t="s">
        <v>9</v>
      </c>
      <c r="M45" s="130"/>
      <c r="O45" s="204" t="s">
        <v>5</v>
      </c>
      <c r="P45" s="204"/>
      <c r="Q45" s="204"/>
      <c r="R45" s="204"/>
      <c r="S45" s="204"/>
      <c r="T45" s="204"/>
      <c r="U45" s="204"/>
      <c r="AF45" s="204" t="s">
        <v>6</v>
      </c>
      <c r="AG45" s="204"/>
      <c r="AH45" s="204"/>
      <c r="AI45" s="204"/>
      <c r="AJ45" s="204"/>
      <c r="AK45" s="204"/>
      <c r="AL45" s="204"/>
    </row>
  </sheetData>
  <sheetProtection/>
  <mergeCells count="13">
    <mergeCell ref="A32:C32"/>
    <mergeCell ref="AF44:AL44"/>
    <mergeCell ref="O45:U45"/>
    <mergeCell ref="AF45:AL45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1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2"/>
  <sheetViews>
    <sheetView showZeros="0" view="pageLayout" zoomScale="80" zoomScaleNormal="60" zoomScaleSheetLayoutView="100" zoomScalePageLayoutView="80" workbookViewId="0" topLeftCell="A1">
      <selection activeCell="A6" sqref="A6:AO6"/>
    </sheetView>
  </sheetViews>
  <sheetFormatPr defaultColWidth="9.140625" defaultRowHeight="12.75"/>
  <cols>
    <col min="1" max="1" width="4.28125" style="62" customWidth="1"/>
    <col min="2" max="2" width="15.421875" style="62" customWidth="1"/>
    <col min="3" max="3" width="45.57421875" style="62" customWidth="1"/>
    <col min="4" max="20" width="5.7109375" style="62" customWidth="1"/>
    <col min="21" max="21" width="4.421875" style="62" customWidth="1"/>
    <col min="22" max="31" width="5.7109375" style="62" customWidth="1"/>
    <col min="32" max="32" width="5.00390625" style="62" customWidth="1"/>
    <col min="33" max="33" width="5.140625" style="62" customWidth="1"/>
    <col min="34" max="38" width="5.7109375" style="62" customWidth="1"/>
    <col min="39" max="39" width="4.421875" style="62" customWidth="1"/>
    <col min="40" max="40" width="6.7109375" style="62" customWidth="1"/>
    <col min="41" max="41" width="5.7109375" style="9" customWidth="1"/>
    <col min="42" max="16384" width="9.140625" style="9" customWidth="1"/>
  </cols>
  <sheetData>
    <row r="1" ht="12.75">
      <c r="AI1" s="62" t="s">
        <v>132</v>
      </c>
    </row>
    <row r="2" spans="35:39" ht="12.75">
      <c r="AI2" s="63" t="s">
        <v>130</v>
      </c>
      <c r="AJ2" s="63"/>
      <c r="AK2" s="63"/>
      <c r="AL2" s="63"/>
      <c r="AM2" s="63"/>
    </row>
    <row r="3" ht="12.75">
      <c r="AI3" s="62" t="s">
        <v>29</v>
      </c>
    </row>
    <row r="4" spans="35:39" ht="12.75">
      <c r="AI4" s="63" t="s">
        <v>131</v>
      </c>
      <c r="AJ4" s="63"/>
      <c r="AK4" s="63"/>
      <c r="AL4" s="63"/>
      <c r="AM4" s="63"/>
    </row>
    <row r="5" ht="12.75"/>
    <row r="6" spans="1:41" s="2" customFormat="1" ht="19.5" customHeight="1">
      <c r="A6" s="179" t="s">
        <v>140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</row>
    <row r="7" spans="1:41" s="2" customFormat="1" ht="19.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64" t="s">
        <v>137</v>
      </c>
      <c r="Q7" s="169"/>
      <c r="R7" s="169"/>
      <c r="S7" s="169"/>
      <c r="T7" s="162"/>
      <c r="U7" s="162"/>
      <c r="V7" s="162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</row>
    <row r="9" spans="1:40" s="4" customFormat="1" ht="15" customHeight="1">
      <c r="A9" s="65" t="s">
        <v>120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4" customFormat="1" ht="15" customHeight="1">
      <c r="A10" s="66" t="s">
        <v>95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</row>
    <row r="11" spans="1:40" s="4" customFormat="1" ht="15" customHeight="1">
      <c r="A11" s="65" t="s">
        <v>39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</row>
    <row r="12" spans="1:40" s="4" customFormat="1" ht="15" customHeight="1">
      <c r="A12" s="65" t="s">
        <v>133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</row>
    <row r="13" ht="15" customHeight="1"/>
    <row r="15" ht="13.5" thickBot="1"/>
    <row r="16" spans="1:41" ht="13.5" customHeight="1" thickBot="1">
      <c r="A16" s="180" t="s">
        <v>8</v>
      </c>
      <c r="B16" s="67"/>
      <c r="C16" s="182" t="s">
        <v>7</v>
      </c>
      <c r="D16" s="206" t="s">
        <v>11</v>
      </c>
      <c r="E16" s="207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9"/>
      <c r="V16" s="206" t="s">
        <v>12</v>
      </c>
      <c r="W16" s="207"/>
      <c r="X16" s="207"/>
      <c r="Y16" s="207"/>
      <c r="Z16" s="207"/>
      <c r="AA16" s="207"/>
      <c r="AB16" s="207"/>
      <c r="AC16" s="207"/>
      <c r="AD16" s="208"/>
      <c r="AE16" s="208"/>
      <c r="AF16" s="208"/>
      <c r="AG16" s="208"/>
      <c r="AH16" s="208"/>
      <c r="AI16" s="208"/>
      <c r="AJ16" s="208"/>
      <c r="AK16" s="208"/>
      <c r="AL16" s="208"/>
      <c r="AM16" s="209"/>
      <c r="AN16" s="187" t="s">
        <v>13</v>
      </c>
      <c r="AO16" s="210" t="s">
        <v>14</v>
      </c>
    </row>
    <row r="17" spans="1:41" ht="237" customHeight="1">
      <c r="A17" s="181"/>
      <c r="B17" s="68" t="s">
        <v>26</v>
      </c>
      <c r="C17" s="183"/>
      <c r="D17" s="69" t="s">
        <v>15</v>
      </c>
      <c r="E17" s="70" t="s">
        <v>16</v>
      </c>
      <c r="F17" s="72" t="s">
        <v>17</v>
      </c>
      <c r="G17" s="71" t="s">
        <v>18</v>
      </c>
      <c r="H17" s="72" t="s">
        <v>19</v>
      </c>
      <c r="I17" s="71" t="s">
        <v>20</v>
      </c>
      <c r="J17" s="72" t="s">
        <v>21</v>
      </c>
      <c r="K17" s="72" t="s">
        <v>97</v>
      </c>
      <c r="L17" s="72" t="s">
        <v>98</v>
      </c>
      <c r="M17" s="72" t="s">
        <v>22</v>
      </c>
      <c r="N17" s="72" t="s">
        <v>28</v>
      </c>
      <c r="O17" s="72" t="s">
        <v>25</v>
      </c>
      <c r="P17" s="72" t="s">
        <v>23</v>
      </c>
      <c r="Q17" s="72" t="s">
        <v>0</v>
      </c>
      <c r="R17" s="72" t="s">
        <v>24</v>
      </c>
      <c r="S17" s="72" t="s">
        <v>10</v>
      </c>
      <c r="T17" s="72" t="s">
        <v>1</v>
      </c>
      <c r="U17" s="73" t="s">
        <v>2</v>
      </c>
      <c r="V17" s="70" t="s">
        <v>15</v>
      </c>
      <c r="W17" s="70" t="s">
        <v>16</v>
      </c>
      <c r="X17" s="70" t="s">
        <v>17</v>
      </c>
      <c r="Y17" s="70" t="s">
        <v>18</v>
      </c>
      <c r="Z17" s="74" t="s">
        <v>19</v>
      </c>
      <c r="AA17" s="70" t="s">
        <v>20</v>
      </c>
      <c r="AB17" s="74" t="s">
        <v>21</v>
      </c>
      <c r="AC17" s="72" t="s">
        <v>99</v>
      </c>
      <c r="AD17" s="72" t="s">
        <v>98</v>
      </c>
      <c r="AE17" s="72" t="s">
        <v>22</v>
      </c>
      <c r="AF17" s="72" t="s">
        <v>28</v>
      </c>
      <c r="AG17" s="72" t="s">
        <v>25</v>
      </c>
      <c r="AH17" s="71" t="s">
        <v>23</v>
      </c>
      <c r="AI17" s="72" t="s">
        <v>0</v>
      </c>
      <c r="AJ17" s="72" t="s">
        <v>24</v>
      </c>
      <c r="AK17" s="72" t="s">
        <v>10</v>
      </c>
      <c r="AL17" s="72" t="s">
        <v>1</v>
      </c>
      <c r="AM17" s="73" t="s">
        <v>2</v>
      </c>
      <c r="AN17" s="188"/>
      <c r="AO17" s="211"/>
    </row>
    <row r="18" spans="1:41" ht="15" customHeight="1">
      <c r="A18" s="75">
        <v>1</v>
      </c>
      <c r="B18" s="78" t="s">
        <v>27</v>
      </c>
      <c r="C18" s="14" t="s">
        <v>68</v>
      </c>
      <c r="D18" s="44"/>
      <c r="E18" s="4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>
        <f aca="true" t="shared" si="0" ref="R18:R40">SUM(D18:P18)</f>
        <v>0</v>
      </c>
      <c r="S18" s="35">
        <f aca="true" t="shared" si="1" ref="S18:S40">SUM(D18:Q18)</f>
        <v>0</v>
      </c>
      <c r="T18" s="35"/>
      <c r="U18" s="132"/>
      <c r="V18" s="45">
        <v>25</v>
      </c>
      <c r="W18" s="45"/>
      <c r="X18" s="45"/>
      <c r="Y18" s="45"/>
      <c r="Z18" s="45"/>
      <c r="AA18" s="45"/>
      <c r="AB18" s="45"/>
      <c r="AC18" s="45"/>
      <c r="AD18" s="35"/>
      <c r="AE18" s="35"/>
      <c r="AF18" s="35"/>
      <c r="AG18" s="35"/>
      <c r="AH18" s="35"/>
      <c r="AI18" s="35">
        <v>45</v>
      </c>
      <c r="AJ18" s="35">
        <f aca="true" t="shared" si="2" ref="AJ18:AJ40">SUM(V18:AH18)</f>
        <v>25</v>
      </c>
      <c r="AK18" s="35">
        <f aca="true" t="shared" si="3" ref="AK18:AK40">SUM(V18:AI18)</f>
        <v>70</v>
      </c>
      <c r="AL18" s="131" t="s">
        <v>91</v>
      </c>
      <c r="AM18" s="132">
        <v>2</v>
      </c>
      <c r="AN18" s="133">
        <f aca="true" t="shared" si="4" ref="AN18:AN34">SUM(S18,AK18)</f>
        <v>70</v>
      </c>
      <c r="AO18" s="25">
        <f aca="true" t="shared" si="5" ref="AO18:AO24">SUM(U18,AM18)</f>
        <v>2</v>
      </c>
    </row>
    <row r="19" spans="1:41" ht="15" customHeight="1">
      <c r="A19" s="75">
        <v>2</v>
      </c>
      <c r="B19" s="78" t="s">
        <v>27</v>
      </c>
      <c r="C19" s="14" t="s">
        <v>68</v>
      </c>
      <c r="D19" s="44"/>
      <c r="E19" s="4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132"/>
      <c r="V19" s="45"/>
      <c r="W19" s="45"/>
      <c r="X19" s="45"/>
      <c r="Y19" s="45"/>
      <c r="Z19" s="45"/>
      <c r="AA19" s="45">
        <v>20</v>
      </c>
      <c r="AB19" s="45"/>
      <c r="AC19" s="45"/>
      <c r="AD19" s="35"/>
      <c r="AE19" s="35"/>
      <c r="AF19" s="35"/>
      <c r="AG19" s="35"/>
      <c r="AH19" s="35"/>
      <c r="AI19" s="35"/>
      <c r="AJ19" s="35">
        <f>SUM(V19:AH19)</f>
        <v>20</v>
      </c>
      <c r="AK19" s="35">
        <f>SUM(V19:AI19)</f>
        <v>20</v>
      </c>
      <c r="AL19" s="26" t="s">
        <v>90</v>
      </c>
      <c r="AM19" s="132">
        <v>1</v>
      </c>
      <c r="AN19" s="133">
        <f>SUM(S19,AK19)</f>
        <v>20</v>
      </c>
      <c r="AO19" s="25">
        <f t="shared" si="5"/>
        <v>1</v>
      </c>
    </row>
    <row r="20" spans="1:41" ht="15" customHeight="1">
      <c r="A20" s="75">
        <v>3</v>
      </c>
      <c r="B20" s="78" t="s">
        <v>27</v>
      </c>
      <c r="C20" s="14" t="s">
        <v>69</v>
      </c>
      <c r="D20" s="44">
        <v>30</v>
      </c>
      <c r="E20" s="4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>
        <v>75</v>
      </c>
      <c r="R20" s="35">
        <f t="shared" si="0"/>
        <v>30</v>
      </c>
      <c r="S20" s="35">
        <f t="shared" si="1"/>
        <v>105</v>
      </c>
      <c r="T20" s="131" t="s">
        <v>91</v>
      </c>
      <c r="U20" s="132">
        <v>2</v>
      </c>
      <c r="V20" s="45"/>
      <c r="W20" s="45"/>
      <c r="X20" s="45"/>
      <c r="Y20" s="45"/>
      <c r="Z20" s="45"/>
      <c r="AA20" s="45"/>
      <c r="AB20" s="45"/>
      <c r="AC20" s="45"/>
      <c r="AD20" s="35"/>
      <c r="AE20" s="35"/>
      <c r="AF20" s="35"/>
      <c r="AG20" s="35"/>
      <c r="AH20" s="35"/>
      <c r="AI20" s="35"/>
      <c r="AJ20" s="35">
        <f t="shared" si="2"/>
        <v>0</v>
      </c>
      <c r="AK20" s="35">
        <f t="shared" si="3"/>
        <v>0</v>
      </c>
      <c r="AL20" s="26"/>
      <c r="AM20" s="132"/>
      <c r="AN20" s="133">
        <f t="shared" si="4"/>
        <v>105</v>
      </c>
      <c r="AO20" s="25">
        <f t="shared" si="5"/>
        <v>2</v>
      </c>
    </row>
    <row r="21" spans="1:41" ht="15" customHeight="1">
      <c r="A21" s="75">
        <v>4</v>
      </c>
      <c r="B21" s="78" t="s">
        <v>27</v>
      </c>
      <c r="C21" s="14" t="s">
        <v>69</v>
      </c>
      <c r="D21" s="44"/>
      <c r="E21" s="45"/>
      <c r="F21" s="35"/>
      <c r="G21" s="35"/>
      <c r="H21" s="35"/>
      <c r="I21" s="35">
        <v>45</v>
      </c>
      <c r="J21" s="35"/>
      <c r="K21" s="35"/>
      <c r="L21" s="35"/>
      <c r="M21" s="35"/>
      <c r="N21" s="35"/>
      <c r="O21" s="35"/>
      <c r="P21" s="35"/>
      <c r="Q21" s="35"/>
      <c r="R21" s="35">
        <f>SUM(D21:P21)</f>
        <v>45</v>
      </c>
      <c r="S21" s="35">
        <f>SUM(D21:Q21)</f>
        <v>45</v>
      </c>
      <c r="T21" s="26" t="s">
        <v>90</v>
      </c>
      <c r="U21" s="132">
        <v>3</v>
      </c>
      <c r="V21" s="45"/>
      <c r="W21" s="45"/>
      <c r="X21" s="45"/>
      <c r="Y21" s="45"/>
      <c r="Z21" s="45"/>
      <c r="AA21" s="45"/>
      <c r="AB21" s="45"/>
      <c r="AC21" s="45"/>
      <c r="AD21" s="35"/>
      <c r="AE21" s="35"/>
      <c r="AF21" s="35"/>
      <c r="AG21" s="35"/>
      <c r="AH21" s="35"/>
      <c r="AI21" s="35"/>
      <c r="AJ21" s="35"/>
      <c r="AK21" s="35"/>
      <c r="AL21" s="26"/>
      <c r="AM21" s="132"/>
      <c r="AN21" s="133">
        <f>SUM(S21,AK21)</f>
        <v>45</v>
      </c>
      <c r="AO21" s="25">
        <f t="shared" si="5"/>
        <v>3</v>
      </c>
    </row>
    <row r="22" spans="1:41" ht="15" customHeight="1">
      <c r="A22" s="75">
        <v>5</v>
      </c>
      <c r="B22" s="78" t="s">
        <v>27</v>
      </c>
      <c r="C22" s="14" t="s">
        <v>70</v>
      </c>
      <c r="D22" s="44">
        <v>15</v>
      </c>
      <c r="E22" s="4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>
        <v>15</v>
      </c>
      <c r="R22" s="35">
        <f t="shared" si="0"/>
        <v>15</v>
      </c>
      <c r="S22" s="35">
        <f t="shared" si="1"/>
        <v>30</v>
      </c>
      <c r="T22" s="30" t="s">
        <v>90</v>
      </c>
      <c r="U22" s="132">
        <v>1</v>
      </c>
      <c r="V22" s="45"/>
      <c r="W22" s="45">
        <v>30</v>
      </c>
      <c r="X22" s="45"/>
      <c r="Y22" s="45"/>
      <c r="Z22" s="45"/>
      <c r="AA22" s="45"/>
      <c r="AB22" s="45"/>
      <c r="AC22" s="45"/>
      <c r="AD22" s="35"/>
      <c r="AE22" s="35"/>
      <c r="AF22" s="35"/>
      <c r="AG22" s="35"/>
      <c r="AH22" s="35"/>
      <c r="AI22" s="35">
        <v>30</v>
      </c>
      <c r="AJ22" s="35">
        <f t="shared" si="2"/>
        <v>30</v>
      </c>
      <c r="AK22" s="35">
        <f t="shared" si="3"/>
        <v>60</v>
      </c>
      <c r="AL22" s="30" t="s">
        <v>90</v>
      </c>
      <c r="AM22" s="132">
        <v>2</v>
      </c>
      <c r="AN22" s="133">
        <f t="shared" si="4"/>
        <v>90</v>
      </c>
      <c r="AO22" s="25">
        <f t="shared" si="5"/>
        <v>3</v>
      </c>
    </row>
    <row r="23" spans="1:41" ht="15" customHeight="1">
      <c r="A23" s="75">
        <v>6</v>
      </c>
      <c r="B23" s="78" t="s">
        <v>27</v>
      </c>
      <c r="C23" s="14" t="s">
        <v>71</v>
      </c>
      <c r="D23" s="44">
        <v>10</v>
      </c>
      <c r="E23" s="4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>
        <v>42</v>
      </c>
      <c r="R23" s="35">
        <f t="shared" si="0"/>
        <v>10</v>
      </c>
      <c r="S23" s="35">
        <f t="shared" si="1"/>
        <v>52</v>
      </c>
      <c r="T23" s="131" t="s">
        <v>91</v>
      </c>
      <c r="U23" s="132">
        <v>1</v>
      </c>
      <c r="V23" s="45"/>
      <c r="W23" s="45"/>
      <c r="X23" s="45"/>
      <c r="Y23" s="45"/>
      <c r="Z23" s="45"/>
      <c r="AA23" s="45"/>
      <c r="AB23" s="45"/>
      <c r="AC23" s="45"/>
      <c r="AD23" s="35"/>
      <c r="AE23" s="35"/>
      <c r="AF23" s="35"/>
      <c r="AG23" s="35"/>
      <c r="AH23" s="35"/>
      <c r="AI23" s="35"/>
      <c r="AJ23" s="35">
        <f t="shared" si="2"/>
        <v>0</v>
      </c>
      <c r="AK23" s="35">
        <f t="shared" si="3"/>
        <v>0</v>
      </c>
      <c r="AL23" s="26"/>
      <c r="AM23" s="132"/>
      <c r="AN23" s="133">
        <f t="shared" si="4"/>
        <v>52</v>
      </c>
      <c r="AO23" s="25">
        <f t="shared" si="5"/>
        <v>1</v>
      </c>
    </row>
    <row r="24" spans="1:41" ht="15" customHeight="1">
      <c r="A24" s="75">
        <v>7</v>
      </c>
      <c r="B24" s="78" t="s">
        <v>27</v>
      </c>
      <c r="C24" s="14" t="s">
        <v>71</v>
      </c>
      <c r="D24" s="44"/>
      <c r="E24" s="45"/>
      <c r="F24" s="35"/>
      <c r="G24" s="35">
        <v>20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>
        <f>SUM(D24:P24)</f>
        <v>20</v>
      </c>
      <c r="S24" s="35">
        <f>SUM(D24:Q24)</f>
        <v>20</v>
      </c>
      <c r="T24" s="26" t="s">
        <v>90</v>
      </c>
      <c r="U24" s="132">
        <v>2</v>
      </c>
      <c r="V24" s="45"/>
      <c r="W24" s="45"/>
      <c r="X24" s="45"/>
      <c r="Y24" s="45"/>
      <c r="Z24" s="45"/>
      <c r="AA24" s="45"/>
      <c r="AB24" s="45"/>
      <c r="AC24" s="45"/>
      <c r="AD24" s="35"/>
      <c r="AE24" s="35"/>
      <c r="AF24" s="35"/>
      <c r="AG24" s="35"/>
      <c r="AH24" s="35"/>
      <c r="AI24" s="35"/>
      <c r="AJ24" s="35"/>
      <c r="AK24" s="35"/>
      <c r="AL24" s="26"/>
      <c r="AM24" s="132"/>
      <c r="AN24" s="133">
        <f>SUM(S24,AK24)</f>
        <v>20</v>
      </c>
      <c r="AO24" s="25">
        <f t="shared" si="5"/>
        <v>2</v>
      </c>
    </row>
    <row r="25" spans="1:41" ht="15" customHeight="1">
      <c r="A25" s="75">
        <v>8</v>
      </c>
      <c r="B25" s="78" t="s">
        <v>27</v>
      </c>
      <c r="C25" s="14" t="s">
        <v>72</v>
      </c>
      <c r="D25" s="44">
        <v>30</v>
      </c>
      <c r="E25" s="4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>
        <v>105</v>
      </c>
      <c r="R25" s="35">
        <f t="shared" si="0"/>
        <v>30</v>
      </c>
      <c r="S25" s="35">
        <f t="shared" si="1"/>
        <v>135</v>
      </c>
      <c r="T25" s="26" t="s">
        <v>90</v>
      </c>
      <c r="U25" s="132">
        <v>2</v>
      </c>
      <c r="V25" s="45">
        <v>30</v>
      </c>
      <c r="W25" s="45"/>
      <c r="X25" s="45"/>
      <c r="Y25" s="45"/>
      <c r="Z25" s="45"/>
      <c r="AA25" s="45"/>
      <c r="AB25" s="45"/>
      <c r="AC25" s="45"/>
      <c r="AD25" s="35"/>
      <c r="AE25" s="35"/>
      <c r="AF25" s="35"/>
      <c r="AG25" s="35"/>
      <c r="AH25" s="35"/>
      <c r="AI25" s="35">
        <v>105</v>
      </c>
      <c r="AJ25" s="35">
        <f t="shared" si="2"/>
        <v>30</v>
      </c>
      <c r="AK25" s="35">
        <f t="shared" si="3"/>
        <v>135</v>
      </c>
      <c r="AL25" s="131" t="s">
        <v>91</v>
      </c>
      <c r="AM25" s="132">
        <v>3</v>
      </c>
      <c r="AN25" s="133">
        <f t="shared" si="4"/>
        <v>270</v>
      </c>
      <c r="AO25" s="25">
        <f aca="true" t="shared" si="6" ref="AO25:AO33">SUM(AM25,U25)</f>
        <v>5</v>
      </c>
    </row>
    <row r="26" spans="1:41" ht="15" customHeight="1">
      <c r="A26" s="75">
        <v>9</v>
      </c>
      <c r="B26" s="78" t="s">
        <v>27</v>
      </c>
      <c r="C26" s="14" t="s">
        <v>72</v>
      </c>
      <c r="D26" s="44"/>
      <c r="E26" s="45"/>
      <c r="F26" s="35"/>
      <c r="G26" s="35">
        <v>75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>
        <f>SUM(D26:P26)</f>
        <v>75</v>
      </c>
      <c r="S26" s="35">
        <f>SUM(D26:Q26)</f>
        <v>75</v>
      </c>
      <c r="T26" s="26" t="s">
        <v>90</v>
      </c>
      <c r="U26" s="132">
        <v>5</v>
      </c>
      <c r="V26" s="45"/>
      <c r="W26" s="45"/>
      <c r="X26" s="45"/>
      <c r="Y26" s="45">
        <v>75</v>
      </c>
      <c r="Z26" s="45"/>
      <c r="AA26" s="45"/>
      <c r="AB26" s="45"/>
      <c r="AC26" s="45"/>
      <c r="AD26" s="35"/>
      <c r="AE26" s="35"/>
      <c r="AF26" s="35"/>
      <c r="AG26" s="35"/>
      <c r="AH26" s="35"/>
      <c r="AI26" s="35"/>
      <c r="AJ26" s="35">
        <f>SUM(V26:AH26)</f>
        <v>75</v>
      </c>
      <c r="AK26" s="35">
        <f>SUM(V26:AI26)</f>
        <v>75</v>
      </c>
      <c r="AL26" s="26" t="s">
        <v>90</v>
      </c>
      <c r="AM26" s="132">
        <v>4</v>
      </c>
      <c r="AN26" s="133">
        <f>SUM(S26,AK26)</f>
        <v>150</v>
      </c>
      <c r="AO26" s="25">
        <f t="shared" si="6"/>
        <v>9</v>
      </c>
    </row>
    <row r="27" spans="1:41" ht="15" customHeight="1">
      <c r="A27" s="75">
        <v>10</v>
      </c>
      <c r="B27" s="78" t="s">
        <v>27</v>
      </c>
      <c r="C27" s="14" t="s">
        <v>73</v>
      </c>
      <c r="D27" s="44"/>
      <c r="E27" s="4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>
        <f t="shared" si="0"/>
        <v>0</v>
      </c>
      <c r="S27" s="35">
        <f t="shared" si="1"/>
        <v>0</v>
      </c>
      <c r="T27" s="26"/>
      <c r="U27" s="132"/>
      <c r="V27" s="45">
        <v>20</v>
      </c>
      <c r="W27" s="45"/>
      <c r="X27" s="45"/>
      <c r="Y27" s="45"/>
      <c r="Z27" s="45"/>
      <c r="AA27" s="45"/>
      <c r="AB27" s="45"/>
      <c r="AC27" s="45"/>
      <c r="AD27" s="35"/>
      <c r="AE27" s="35"/>
      <c r="AF27" s="35"/>
      <c r="AG27" s="35"/>
      <c r="AH27" s="35"/>
      <c r="AI27" s="35">
        <v>30</v>
      </c>
      <c r="AJ27" s="35">
        <f t="shared" si="2"/>
        <v>20</v>
      </c>
      <c r="AK27" s="35">
        <f t="shared" si="3"/>
        <v>50</v>
      </c>
      <c r="AL27" s="26" t="s">
        <v>90</v>
      </c>
      <c r="AM27" s="132">
        <v>1</v>
      </c>
      <c r="AN27" s="133">
        <f t="shared" si="4"/>
        <v>50</v>
      </c>
      <c r="AO27" s="25">
        <f t="shared" si="6"/>
        <v>1</v>
      </c>
    </row>
    <row r="28" spans="1:41" ht="15" customHeight="1">
      <c r="A28" s="75">
        <v>11</v>
      </c>
      <c r="B28" s="78" t="s">
        <v>27</v>
      </c>
      <c r="C28" s="14" t="s">
        <v>73</v>
      </c>
      <c r="D28" s="44"/>
      <c r="E28" s="4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f>SUM(D28:P28)</f>
        <v>0</v>
      </c>
      <c r="S28" s="35">
        <f>SUM(D28:Q28)</f>
        <v>0</v>
      </c>
      <c r="T28" s="26"/>
      <c r="U28" s="132"/>
      <c r="V28" s="45"/>
      <c r="W28" s="45">
        <v>10</v>
      </c>
      <c r="X28" s="45"/>
      <c r="Y28" s="45"/>
      <c r="Z28" s="45"/>
      <c r="AA28" s="45"/>
      <c r="AB28" s="45"/>
      <c r="AC28" s="45"/>
      <c r="AD28" s="35"/>
      <c r="AE28" s="35"/>
      <c r="AF28" s="35"/>
      <c r="AG28" s="35"/>
      <c r="AH28" s="35"/>
      <c r="AI28" s="35"/>
      <c r="AJ28" s="35">
        <f>SUM(V28:AH28)</f>
        <v>10</v>
      </c>
      <c r="AK28" s="35">
        <f>SUM(V28:AI28)</f>
        <v>10</v>
      </c>
      <c r="AL28" s="26" t="s">
        <v>90</v>
      </c>
      <c r="AM28" s="132">
        <v>1</v>
      </c>
      <c r="AN28" s="133">
        <f>SUM(S28,AK28)</f>
        <v>10</v>
      </c>
      <c r="AO28" s="25">
        <f>SUM(AM28,U28)</f>
        <v>1</v>
      </c>
    </row>
    <row r="29" spans="1:41" ht="15" customHeight="1">
      <c r="A29" s="75">
        <v>12</v>
      </c>
      <c r="B29" s="78" t="s">
        <v>27</v>
      </c>
      <c r="C29" s="14" t="s">
        <v>74</v>
      </c>
      <c r="D29" s="44"/>
      <c r="E29" s="4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>
        <f t="shared" si="0"/>
        <v>0</v>
      </c>
      <c r="S29" s="35">
        <f t="shared" si="1"/>
        <v>0</v>
      </c>
      <c r="T29" s="26"/>
      <c r="U29" s="132"/>
      <c r="V29" s="45">
        <v>30</v>
      </c>
      <c r="W29" s="45"/>
      <c r="X29" s="45"/>
      <c r="Y29" s="45"/>
      <c r="Z29" s="45"/>
      <c r="AA29" s="45"/>
      <c r="AB29" s="45"/>
      <c r="AC29" s="45"/>
      <c r="AD29" s="35"/>
      <c r="AE29" s="35"/>
      <c r="AF29" s="35"/>
      <c r="AG29" s="35"/>
      <c r="AH29" s="35"/>
      <c r="AI29" s="35">
        <v>75</v>
      </c>
      <c r="AJ29" s="35">
        <f t="shared" si="2"/>
        <v>30</v>
      </c>
      <c r="AK29" s="35">
        <f t="shared" si="3"/>
        <v>105</v>
      </c>
      <c r="AL29" s="131" t="s">
        <v>91</v>
      </c>
      <c r="AM29" s="132">
        <v>2</v>
      </c>
      <c r="AN29" s="133">
        <f t="shared" si="4"/>
        <v>105</v>
      </c>
      <c r="AO29" s="25">
        <f t="shared" si="6"/>
        <v>2</v>
      </c>
    </row>
    <row r="30" spans="1:41" ht="15" customHeight="1">
      <c r="A30" s="75">
        <v>13</v>
      </c>
      <c r="B30" s="78" t="s">
        <v>27</v>
      </c>
      <c r="C30" s="14" t="s">
        <v>74</v>
      </c>
      <c r="D30" s="44"/>
      <c r="E30" s="4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6"/>
      <c r="U30" s="132"/>
      <c r="V30" s="45"/>
      <c r="W30" s="45"/>
      <c r="X30" s="45">
        <v>30</v>
      </c>
      <c r="Y30" s="45"/>
      <c r="Z30" s="45"/>
      <c r="AA30" s="45">
        <v>15</v>
      </c>
      <c r="AB30" s="45"/>
      <c r="AC30" s="45"/>
      <c r="AD30" s="35"/>
      <c r="AE30" s="35"/>
      <c r="AF30" s="35"/>
      <c r="AG30" s="35"/>
      <c r="AH30" s="35"/>
      <c r="AI30" s="35"/>
      <c r="AJ30" s="35">
        <f>SUM(V30:AH30)</f>
        <v>45</v>
      </c>
      <c r="AK30" s="35">
        <f>SUM(V30:AI30)</f>
        <v>45</v>
      </c>
      <c r="AL30" s="26" t="s">
        <v>90</v>
      </c>
      <c r="AM30" s="132">
        <v>3</v>
      </c>
      <c r="AN30" s="133">
        <f>SUM(S30,AK30)</f>
        <v>45</v>
      </c>
      <c r="AO30" s="25">
        <f t="shared" si="6"/>
        <v>3</v>
      </c>
    </row>
    <row r="31" spans="1:41" ht="15" customHeight="1">
      <c r="A31" s="75">
        <v>14</v>
      </c>
      <c r="B31" s="78" t="s">
        <v>27</v>
      </c>
      <c r="C31" s="15" t="s">
        <v>75</v>
      </c>
      <c r="D31" s="134">
        <v>15</v>
      </c>
      <c r="E31" s="135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>
        <v>15</v>
      </c>
      <c r="R31" s="35">
        <f t="shared" si="0"/>
        <v>15</v>
      </c>
      <c r="S31" s="35">
        <f t="shared" si="1"/>
        <v>30</v>
      </c>
      <c r="T31" s="30" t="s">
        <v>90</v>
      </c>
      <c r="U31" s="137">
        <v>1</v>
      </c>
      <c r="V31" s="43">
        <v>15</v>
      </c>
      <c r="W31" s="43"/>
      <c r="X31" s="43"/>
      <c r="Y31" s="43"/>
      <c r="Z31" s="43"/>
      <c r="AA31" s="43"/>
      <c r="AB31" s="43"/>
      <c r="AC31" s="135"/>
      <c r="AD31" s="136"/>
      <c r="AE31" s="136"/>
      <c r="AF31" s="136"/>
      <c r="AG31" s="136"/>
      <c r="AH31" s="136"/>
      <c r="AI31" s="136">
        <v>60</v>
      </c>
      <c r="AJ31" s="35">
        <f t="shared" si="2"/>
        <v>15</v>
      </c>
      <c r="AK31" s="35">
        <f t="shared" si="3"/>
        <v>75</v>
      </c>
      <c r="AL31" s="157" t="s">
        <v>91</v>
      </c>
      <c r="AM31" s="137">
        <v>2</v>
      </c>
      <c r="AN31" s="138">
        <f t="shared" si="4"/>
        <v>105</v>
      </c>
      <c r="AO31" s="32">
        <f t="shared" si="6"/>
        <v>3</v>
      </c>
    </row>
    <row r="32" spans="1:41" ht="15" customHeight="1">
      <c r="A32" s="75">
        <v>15</v>
      </c>
      <c r="B32" s="78" t="s">
        <v>27</v>
      </c>
      <c r="C32" s="15" t="s">
        <v>75</v>
      </c>
      <c r="D32" s="134"/>
      <c r="E32" s="135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35"/>
      <c r="S32" s="35"/>
      <c r="T32" s="30"/>
      <c r="U32" s="137"/>
      <c r="V32" s="43"/>
      <c r="W32" s="43"/>
      <c r="X32" s="43"/>
      <c r="Y32" s="43"/>
      <c r="Z32" s="43"/>
      <c r="AA32" s="43">
        <v>45</v>
      </c>
      <c r="AB32" s="43"/>
      <c r="AC32" s="135"/>
      <c r="AD32" s="136"/>
      <c r="AE32" s="136"/>
      <c r="AF32" s="136"/>
      <c r="AG32" s="136"/>
      <c r="AH32" s="136"/>
      <c r="AI32" s="136"/>
      <c r="AJ32" s="35">
        <f>SUM(V32:AH32)</f>
        <v>45</v>
      </c>
      <c r="AK32" s="35">
        <f>SUM(V32:AI32)</f>
        <v>45</v>
      </c>
      <c r="AL32" s="26" t="s">
        <v>90</v>
      </c>
      <c r="AM32" s="137">
        <v>2</v>
      </c>
      <c r="AN32" s="138">
        <f>SUM(S32,AK32)</f>
        <v>45</v>
      </c>
      <c r="AO32" s="32">
        <f t="shared" si="6"/>
        <v>2</v>
      </c>
    </row>
    <row r="33" spans="1:41" ht="18" customHeight="1">
      <c r="A33" s="75">
        <v>16</v>
      </c>
      <c r="B33" s="78" t="s">
        <v>27</v>
      </c>
      <c r="C33" s="16" t="s">
        <v>107</v>
      </c>
      <c r="D33" s="44"/>
      <c r="E33" s="45"/>
      <c r="F33" s="35"/>
      <c r="G33" s="35"/>
      <c r="H33" s="35"/>
      <c r="I33" s="35">
        <v>90</v>
      </c>
      <c r="J33" s="35"/>
      <c r="K33" s="35"/>
      <c r="L33" s="35"/>
      <c r="M33" s="35"/>
      <c r="N33" s="35"/>
      <c r="O33" s="35"/>
      <c r="P33" s="35"/>
      <c r="Q33" s="35">
        <v>110</v>
      </c>
      <c r="R33" s="35">
        <f t="shared" si="0"/>
        <v>90</v>
      </c>
      <c r="S33" s="35">
        <f t="shared" si="1"/>
        <v>200</v>
      </c>
      <c r="T33" s="26" t="s">
        <v>90</v>
      </c>
      <c r="U33" s="132">
        <v>6</v>
      </c>
      <c r="V33" s="45"/>
      <c r="W33" s="45"/>
      <c r="X33" s="45"/>
      <c r="Y33" s="45"/>
      <c r="Z33" s="45"/>
      <c r="AA33" s="45"/>
      <c r="AB33" s="45"/>
      <c r="AC33" s="45"/>
      <c r="AD33" s="35"/>
      <c r="AE33" s="35"/>
      <c r="AF33" s="35"/>
      <c r="AG33" s="35"/>
      <c r="AH33" s="35"/>
      <c r="AI33" s="35"/>
      <c r="AJ33" s="35">
        <f t="shared" si="2"/>
        <v>0</v>
      </c>
      <c r="AK33" s="35">
        <f t="shared" si="3"/>
        <v>0</v>
      </c>
      <c r="AL33" s="26"/>
      <c r="AM33" s="132"/>
      <c r="AN33" s="133">
        <f t="shared" si="4"/>
        <v>200</v>
      </c>
      <c r="AO33" s="25">
        <f t="shared" si="6"/>
        <v>6</v>
      </c>
    </row>
    <row r="34" spans="1:41" ht="15" customHeight="1">
      <c r="A34" s="75">
        <v>17</v>
      </c>
      <c r="B34" s="78" t="s">
        <v>27</v>
      </c>
      <c r="C34" s="16" t="s">
        <v>76</v>
      </c>
      <c r="D34" s="44">
        <v>26</v>
      </c>
      <c r="E34" s="4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>
        <v>90</v>
      </c>
      <c r="R34" s="35">
        <f t="shared" si="0"/>
        <v>26</v>
      </c>
      <c r="S34" s="35">
        <f t="shared" si="1"/>
        <v>116</v>
      </c>
      <c r="T34" s="131" t="s">
        <v>91</v>
      </c>
      <c r="U34" s="132">
        <v>2</v>
      </c>
      <c r="V34" s="45"/>
      <c r="W34" s="45"/>
      <c r="X34" s="45"/>
      <c r="Y34" s="45"/>
      <c r="Z34" s="45"/>
      <c r="AA34" s="45"/>
      <c r="AB34" s="45"/>
      <c r="AC34" s="45"/>
      <c r="AD34" s="35"/>
      <c r="AE34" s="35"/>
      <c r="AF34" s="35"/>
      <c r="AG34" s="35"/>
      <c r="AH34" s="35"/>
      <c r="AI34" s="35"/>
      <c r="AJ34" s="35">
        <f t="shared" si="2"/>
        <v>0</v>
      </c>
      <c r="AK34" s="35">
        <f t="shared" si="3"/>
        <v>0</v>
      </c>
      <c r="AL34" s="26"/>
      <c r="AM34" s="132"/>
      <c r="AN34" s="133">
        <f t="shared" si="4"/>
        <v>116</v>
      </c>
      <c r="AO34" s="25">
        <f>SUM(U34,AM34)</f>
        <v>2</v>
      </c>
    </row>
    <row r="35" spans="1:41" ht="15" customHeight="1">
      <c r="A35" s="75">
        <v>18</v>
      </c>
      <c r="B35" s="78" t="s">
        <v>27</v>
      </c>
      <c r="C35" s="16" t="s">
        <v>76</v>
      </c>
      <c r="D35" s="44"/>
      <c r="E35" s="45">
        <v>4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>
        <f>SUM(D35:P35)</f>
        <v>4</v>
      </c>
      <c r="S35" s="35">
        <f>SUM(D35:Q35)</f>
        <v>4</v>
      </c>
      <c r="T35" s="26" t="s">
        <v>90</v>
      </c>
      <c r="U35" s="132">
        <v>1</v>
      </c>
      <c r="V35" s="45"/>
      <c r="W35" s="45"/>
      <c r="X35" s="45"/>
      <c r="Y35" s="45"/>
      <c r="Z35" s="45"/>
      <c r="AA35" s="45"/>
      <c r="AB35" s="45"/>
      <c r="AC35" s="45"/>
      <c r="AD35" s="35"/>
      <c r="AE35" s="35"/>
      <c r="AF35" s="35"/>
      <c r="AG35" s="35"/>
      <c r="AH35" s="35"/>
      <c r="AI35" s="35"/>
      <c r="AJ35" s="35"/>
      <c r="AK35" s="35"/>
      <c r="AL35" s="26"/>
      <c r="AM35" s="132"/>
      <c r="AN35" s="133">
        <f>SUM(S35,AK35)</f>
        <v>4</v>
      </c>
      <c r="AO35" s="25">
        <f>SUM(U35,AM35)</f>
        <v>1</v>
      </c>
    </row>
    <row r="36" spans="1:41" ht="15" customHeight="1">
      <c r="A36" s="79">
        <v>19</v>
      </c>
      <c r="B36" s="78" t="s">
        <v>27</v>
      </c>
      <c r="C36" s="16" t="s">
        <v>76</v>
      </c>
      <c r="D36" s="44"/>
      <c r="E36" s="45"/>
      <c r="F36" s="35"/>
      <c r="G36" s="35"/>
      <c r="H36" s="35"/>
      <c r="I36" s="35">
        <v>60</v>
      </c>
      <c r="J36" s="35"/>
      <c r="K36" s="35"/>
      <c r="L36" s="35"/>
      <c r="M36" s="35"/>
      <c r="N36" s="35"/>
      <c r="O36" s="35"/>
      <c r="P36" s="35"/>
      <c r="Q36" s="35"/>
      <c r="R36" s="35">
        <f>SUM(D36:P36)</f>
        <v>60</v>
      </c>
      <c r="S36" s="35">
        <f>SUM(D36:Q36)</f>
        <v>60</v>
      </c>
      <c r="T36" s="26" t="s">
        <v>90</v>
      </c>
      <c r="U36" s="132">
        <v>3</v>
      </c>
      <c r="V36" s="45"/>
      <c r="W36" s="45"/>
      <c r="X36" s="45"/>
      <c r="Y36" s="45"/>
      <c r="Z36" s="45"/>
      <c r="AA36" s="45"/>
      <c r="AB36" s="45"/>
      <c r="AC36" s="45"/>
      <c r="AD36" s="35"/>
      <c r="AE36" s="35"/>
      <c r="AF36" s="35"/>
      <c r="AG36" s="35"/>
      <c r="AH36" s="35"/>
      <c r="AI36" s="35"/>
      <c r="AJ36" s="35"/>
      <c r="AK36" s="35"/>
      <c r="AL36" s="26"/>
      <c r="AM36" s="132"/>
      <c r="AN36" s="133">
        <f>SUM(S36,AK36)</f>
        <v>60</v>
      </c>
      <c r="AO36" s="25">
        <f>SUM(U36,AM36)</f>
        <v>3</v>
      </c>
    </row>
    <row r="37" spans="1:41" s="40" customFormat="1" ht="32.25" customHeight="1">
      <c r="A37" s="79">
        <v>20</v>
      </c>
      <c r="B37" s="80" t="s">
        <v>27</v>
      </c>
      <c r="C37" s="17" t="s">
        <v>77</v>
      </c>
      <c r="D37" s="134"/>
      <c r="E37" s="135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>
        <f t="shared" si="0"/>
        <v>0</v>
      </c>
      <c r="S37" s="136">
        <f t="shared" si="1"/>
        <v>0</v>
      </c>
      <c r="T37" s="30"/>
      <c r="U37" s="137"/>
      <c r="V37" s="135"/>
      <c r="W37" s="135"/>
      <c r="X37" s="135"/>
      <c r="Y37" s="135"/>
      <c r="Z37" s="135"/>
      <c r="AA37" s="135"/>
      <c r="AB37" s="135"/>
      <c r="AC37" s="135"/>
      <c r="AD37" s="136"/>
      <c r="AE37" s="136"/>
      <c r="AF37" s="136"/>
      <c r="AG37" s="136"/>
      <c r="AH37" s="136">
        <v>160</v>
      </c>
      <c r="AI37" s="136"/>
      <c r="AJ37" s="136">
        <f t="shared" si="2"/>
        <v>160</v>
      </c>
      <c r="AK37" s="136">
        <f t="shared" si="3"/>
        <v>160</v>
      </c>
      <c r="AL37" s="30" t="s">
        <v>90</v>
      </c>
      <c r="AM37" s="137">
        <v>5</v>
      </c>
      <c r="AN37" s="138">
        <f>SUM(AK37,S37)</f>
        <v>160</v>
      </c>
      <c r="AO37" s="32">
        <f>SUM(U37,AM37)</f>
        <v>5</v>
      </c>
    </row>
    <row r="38" spans="1:41" s="40" customFormat="1" ht="35.25" customHeight="1">
      <c r="A38" s="79">
        <v>21</v>
      </c>
      <c r="B38" s="81" t="s">
        <v>30</v>
      </c>
      <c r="C38" s="18" t="s">
        <v>108</v>
      </c>
      <c r="D38" s="134"/>
      <c r="E38" s="135">
        <v>20</v>
      </c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>
        <f t="shared" si="0"/>
        <v>20</v>
      </c>
      <c r="S38" s="136">
        <f t="shared" si="1"/>
        <v>20</v>
      </c>
      <c r="T38" s="30" t="s">
        <v>90</v>
      </c>
      <c r="U38" s="137">
        <v>1</v>
      </c>
      <c r="V38" s="135"/>
      <c r="W38" s="135">
        <v>40</v>
      </c>
      <c r="X38" s="135"/>
      <c r="Y38" s="135"/>
      <c r="Z38" s="135"/>
      <c r="AA38" s="135"/>
      <c r="AB38" s="135"/>
      <c r="AC38" s="135"/>
      <c r="AD38" s="136"/>
      <c r="AE38" s="136"/>
      <c r="AF38" s="136"/>
      <c r="AG38" s="136"/>
      <c r="AH38" s="136"/>
      <c r="AI38" s="136"/>
      <c r="AJ38" s="136">
        <f t="shared" si="2"/>
        <v>40</v>
      </c>
      <c r="AK38" s="136">
        <f t="shared" si="3"/>
        <v>40</v>
      </c>
      <c r="AL38" s="30" t="s">
        <v>90</v>
      </c>
      <c r="AM38" s="137">
        <v>2</v>
      </c>
      <c r="AN38" s="138">
        <f>SUM(S38,AK38)</f>
        <v>60</v>
      </c>
      <c r="AO38" s="32">
        <f>SUM(U38,AM38)</f>
        <v>3</v>
      </c>
    </row>
    <row r="39" spans="1:41" ht="15" customHeight="1">
      <c r="A39" s="75"/>
      <c r="B39" s="78"/>
      <c r="C39" s="47"/>
      <c r="D39" s="44"/>
      <c r="E39" s="4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>
        <f t="shared" si="0"/>
        <v>0</v>
      </c>
      <c r="S39" s="35">
        <f t="shared" si="1"/>
        <v>0</v>
      </c>
      <c r="T39" s="35"/>
      <c r="U39" s="132"/>
      <c r="V39" s="45"/>
      <c r="W39" s="45"/>
      <c r="X39" s="45"/>
      <c r="Y39" s="45"/>
      <c r="Z39" s="45"/>
      <c r="AA39" s="45"/>
      <c r="AB39" s="45"/>
      <c r="AC39" s="45"/>
      <c r="AD39" s="35"/>
      <c r="AE39" s="35"/>
      <c r="AF39" s="35"/>
      <c r="AG39" s="35"/>
      <c r="AH39" s="35"/>
      <c r="AI39" s="35"/>
      <c r="AJ39" s="35">
        <f t="shared" si="2"/>
        <v>0</v>
      </c>
      <c r="AK39" s="35">
        <f t="shared" si="3"/>
        <v>0</v>
      </c>
      <c r="AL39" s="35"/>
      <c r="AM39" s="132"/>
      <c r="AN39" s="133"/>
      <c r="AO39" s="25"/>
    </row>
    <row r="40" spans="1:41" ht="15" customHeight="1" thickBot="1">
      <c r="A40" s="86"/>
      <c r="B40" s="78"/>
      <c r="C40" s="47"/>
      <c r="D40" s="44"/>
      <c r="E40" s="4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f t="shared" si="0"/>
        <v>0</v>
      </c>
      <c r="S40" s="35">
        <f t="shared" si="1"/>
        <v>0</v>
      </c>
      <c r="T40" s="35"/>
      <c r="U40" s="132"/>
      <c r="V40" s="45"/>
      <c r="W40" s="45"/>
      <c r="X40" s="45"/>
      <c r="Y40" s="45"/>
      <c r="Z40" s="45"/>
      <c r="AA40" s="45"/>
      <c r="AB40" s="45"/>
      <c r="AC40" s="45"/>
      <c r="AD40" s="35"/>
      <c r="AE40" s="35"/>
      <c r="AF40" s="35"/>
      <c r="AG40" s="35"/>
      <c r="AH40" s="35"/>
      <c r="AI40" s="35"/>
      <c r="AJ40" s="35">
        <f t="shared" si="2"/>
        <v>0</v>
      </c>
      <c r="AK40" s="35">
        <f t="shared" si="3"/>
        <v>0</v>
      </c>
      <c r="AL40" s="35"/>
      <c r="AM40" s="132"/>
      <c r="AN40" s="139"/>
      <c r="AO40" s="33"/>
    </row>
    <row r="41" spans="1:41" ht="15" customHeight="1" thickBot="1">
      <c r="A41" s="174" t="s">
        <v>3</v>
      </c>
      <c r="B41" s="175"/>
      <c r="C41" s="176"/>
      <c r="D41" s="140">
        <f aca="true" t="shared" si="7" ref="D41:S41">SUM(D18:D40)</f>
        <v>126</v>
      </c>
      <c r="E41" s="140">
        <f t="shared" si="7"/>
        <v>24</v>
      </c>
      <c r="F41" s="140">
        <f t="shared" si="7"/>
        <v>0</v>
      </c>
      <c r="G41" s="140">
        <f t="shared" si="7"/>
        <v>95</v>
      </c>
      <c r="H41" s="140">
        <f t="shared" si="7"/>
        <v>0</v>
      </c>
      <c r="I41" s="140">
        <f t="shared" si="7"/>
        <v>195</v>
      </c>
      <c r="J41" s="140">
        <f t="shared" si="7"/>
        <v>0</v>
      </c>
      <c r="K41" s="140">
        <f t="shared" si="7"/>
        <v>0</v>
      </c>
      <c r="L41" s="140">
        <f t="shared" si="7"/>
        <v>0</v>
      </c>
      <c r="M41" s="140">
        <f t="shared" si="7"/>
        <v>0</v>
      </c>
      <c r="N41" s="140">
        <f t="shared" si="7"/>
        <v>0</v>
      </c>
      <c r="O41" s="140">
        <f t="shared" si="7"/>
        <v>0</v>
      </c>
      <c r="P41" s="140">
        <f t="shared" si="7"/>
        <v>0</v>
      </c>
      <c r="Q41" s="140">
        <f t="shared" si="7"/>
        <v>452</v>
      </c>
      <c r="R41" s="140">
        <f t="shared" si="7"/>
        <v>440</v>
      </c>
      <c r="S41" s="140">
        <f t="shared" si="7"/>
        <v>892</v>
      </c>
      <c r="T41" s="140"/>
      <c r="U41" s="140">
        <f aca="true" t="shared" si="8" ref="U41:AK41">SUM(U18:U40)</f>
        <v>30</v>
      </c>
      <c r="V41" s="140">
        <f t="shared" si="8"/>
        <v>120</v>
      </c>
      <c r="W41" s="140">
        <f t="shared" si="8"/>
        <v>80</v>
      </c>
      <c r="X41" s="140">
        <f t="shared" si="8"/>
        <v>30</v>
      </c>
      <c r="Y41" s="140">
        <f t="shared" si="8"/>
        <v>75</v>
      </c>
      <c r="Z41" s="140">
        <f t="shared" si="8"/>
        <v>0</v>
      </c>
      <c r="AA41" s="140">
        <f t="shared" si="8"/>
        <v>80</v>
      </c>
      <c r="AB41" s="140">
        <f t="shared" si="8"/>
        <v>0</v>
      </c>
      <c r="AC41" s="140">
        <f t="shared" si="8"/>
        <v>0</v>
      </c>
      <c r="AD41" s="140">
        <f t="shared" si="8"/>
        <v>0</v>
      </c>
      <c r="AE41" s="140">
        <f t="shared" si="8"/>
        <v>0</v>
      </c>
      <c r="AF41" s="140">
        <f t="shared" si="8"/>
        <v>0</v>
      </c>
      <c r="AG41" s="140">
        <f t="shared" si="8"/>
        <v>0</v>
      </c>
      <c r="AH41" s="140">
        <f t="shared" si="8"/>
        <v>160</v>
      </c>
      <c r="AI41" s="140">
        <f t="shared" si="8"/>
        <v>345</v>
      </c>
      <c r="AJ41" s="140">
        <f t="shared" si="8"/>
        <v>545</v>
      </c>
      <c r="AK41" s="140">
        <f t="shared" si="8"/>
        <v>890</v>
      </c>
      <c r="AL41" s="140"/>
      <c r="AM41" s="140">
        <f>SUM(AM18:AM40)</f>
        <v>30</v>
      </c>
      <c r="AN41" s="140">
        <f>SUM(S41,AK41)</f>
        <v>1782</v>
      </c>
      <c r="AO41" s="34">
        <f>SUM(U41,AM41)</f>
        <v>60</v>
      </c>
    </row>
    <row r="42" ht="12.75">
      <c r="C42" s="62" t="s">
        <v>100</v>
      </c>
    </row>
    <row r="43" ht="12.75">
      <c r="C43" s="62" t="s">
        <v>101</v>
      </c>
    </row>
    <row r="44" ht="15">
      <c r="C44" s="66" t="s">
        <v>109</v>
      </c>
    </row>
    <row r="45" ht="12.75">
      <c r="C45" s="62" t="s">
        <v>106</v>
      </c>
    </row>
    <row r="46" ht="14.25">
      <c r="C46" s="65"/>
    </row>
    <row r="47" ht="14.25">
      <c r="C47" s="65"/>
    </row>
    <row r="48" ht="14.25">
      <c r="C48" s="65"/>
    </row>
    <row r="51" spans="3:38" ht="12.75">
      <c r="C51" s="62" t="s">
        <v>4</v>
      </c>
      <c r="O51" s="62" t="s">
        <v>4</v>
      </c>
      <c r="AF51" s="171" t="s">
        <v>4</v>
      </c>
      <c r="AG51" s="171"/>
      <c r="AH51" s="171"/>
      <c r="AI51" s="171"/>
      <c r="AJ51" s="171"/>
      <c r="AK51" s="171"/>
      <c r="AL51" s="171"/>
    </row>
    <row r="52" spans="3:38" ht="12.75">
      <c r="C52" s="82" t="s">
        <v>9</v>
      </c>
      <c r="M52" s="88"/>
      <c r="O52" s="171" t="s">
        <v>5</v>
      </c>
      <c r="P52" s="171"/>
      <c r="Q52" s="171"/>
      <c r="R52" s="171"/>
      <c r="S52" s="171"/>
      <c r="T52" s="171"/>
      <c r="U52" s="171"/>
      <c r="AF52" s="171" t="s">
        <v>6</v>
      </c>
      <c r="AG52" s="171"/>
      <c r="AH52" s="171"/>
      <c r="AI52" s="171"/>
      <c r="AJ52" s="171"/>
      <c r="AK52" s="171"/>
      <c r="AL52" s="171"/>
    </row>
  </sheetData>
  <sheetProtection/>
  <mergeCells count="11">
    <mergeCell ref="A41:C41"/>
    <mergeCell ref="AF51:AL51"/>
    <mergeCell ref="O52:U52"/>
    <mergeCell ref="AF52:AL52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40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0" r:id="rId2"/>
  <headerFooter>
    <oddHeader>&amp;C
</oddHeader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view="pageLayout" zoomScale="90" zoomScaleNormal="60" zoomScaleSheetLayoutView="100" zoomScalePageLayoutView="90" workbookViewId="0" topLeftCell="A1">
      <selection activeCell="A6" sqref="A6:AO6"/>
    </sheetView>
  </sheetViews>
  <sheetFormatPr defaultColWidth="9.140625" defaultRowHeight="12.75"/>
  <cols>
    <col min="1" max="1" width="4.28125" style="62" customWidth="1"/>
    <col min="2" max="2" width="17.421875" style="62" customWidth="1"/>
    <col min="3" max="3" width="42.00390625" style="62" customWidth="1"/>
    <col min="4" max="31" width="5.7109375" style="62" customWidth="1"/>
    <col min="32" max="32" width="4.8515625" style="62" customWidth="1"/>
    <col min="33" max="33" width="4.57421875" style="62" customWidth="1"/>
    <col min="34" max="38" width="5.7109375" style="62" customWidth="1"/>
    <col min="39" max="39" width="4.57421875" style="62" customWidth="1"/>
    <col min="40" max="40" width="7.8515625" style="62" customWidth="1"/>
    <col min="41" max="41" width="5.8515625" style="9" customWidth="1"/>
    <col min="42" max="16384" width="9.140625" style="9" customWidth="1"/>
  </cols>
  <sheetData>
    <row r="1" ht="12.75">
      <c r="AJ1" s="62" t="s">
        <v>132</v>
      </c>
    </row>
    <row r="2" spans="36:40" ht="12.75">
      <c r="AJ2" s="212" t="s">
        <v>130</v>
      </c>
      <c r="AK2" s="212"/>
      <c r="AL2" s="212"/>
      <c r="AM2" s="212"/>
      <c r="AN2" s="212"/>
    </row>
    <row r="3" ht="12.75">
      <c r="AJ3" s="62" t="s">
        <v>29</v>
      </c>
    </row>
    <row r="4" spans="36:40" ht="12.75">
      <c r="AJ4" s="212" t="s">
        <v>131</v>
      </c>
      <c r="AK4" s="212"/>
      <c r="AL4" s="212"/>
      <c r="AM4" s="212"/>
      <c r="AN4" s="212"/>
    </row>
    <row r="5" ht="12.75"/>
    <row r="6" spans="1:41" s="2" customFormat="1" ht="19.5" customHeight="1">
      <c r="A6" s="179" t="s">
        <v>140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</row>
    <row r="7" spans="1:41" s="2" customFormat="1" ht="19.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P7" s="64"/>
      <c r="Q7" s="169" t="s">
        <v>138</v>
      </c>
      <c r="R7" s="169"/>
      <c r="S7" s="169"/>
      <c r="T7" s="162"/>
      <c r="U7" s="162"/>
      <c r="V7" s="162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</row>
    <row r="9" spans="1:40" s="4" customFormat="1" ht="15" customHeight="1">
      <c r="A9" s="65" t="s">
        <v>120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</row>
    <row r="10" spans="1:40" s="4" customFormat="1" ht="15" customHeight="1">
      <c r="A10" s="66" t="s">
        <v>95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</row>
    <row r="11" spans="1:40" s="4" customFormat="1" ht="15" customHeight="1">
      <c r="A11" s="65" t="s">
        <v>40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</row>
    <row r="12" spans="1:40" s="4" customFormat="1" ht="15" customHeight="1">
      <c r="A12" s="65" t="s">
        <v>133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</row>
    <row r="13" ht="15" customHeight="1"/>
    <row r="15" ht="13.5" thickBot="1"/>
    <row r="16" spans="1:41" ht="13.5" customHeight="1" thickBot="1">
      <c r="A16" s="180" t="s">
        <v>8</v>
      </c>
      <c r="B16" s="67"/>
      <c r="C16" s="182" t="s">
        <v>7</v>
      </c>
      <c r="D16" s="206" t="s">
        <v>11</v>
      </c>
      <c r="E16" s="207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9"/>
      <c r="V16" s="206" t="s">
        <v>12</v>
      </c>
      <c r="W16" s="207"/>
      <c r="X16" s="207"/>
      <c r="Y16" s="207"/>
      <c r="Z16" s="207"/>
      <c r="AA16" s="207"/>
      <c r="AB16" s="207"/>
      <c r="AC16" s="207"/>
      <c r="AD16" s="208"/>
      <c r="AE16" s="208"/>
      <c r="AF16" s="208"/>
      <c r="AG16" s="208"/>
      <c r="AH16" s="208"/>
      <c r="AI16" s="208"/>
      <c r="AJ16" s="208"/>
      <c r="AK16" s="208"/>
      <c r="AL16" s="208"/>
      <c r="AM16" s="209"/>
      <c r="AN16" s="187" t="s">
        <v>13</v>
      </c>
      <c r="AO16" s="210" t="s">
        <v>14</v>
      </c>
    </row>
    <row r="17" spans="1:41" ht="240.75" customHeight="1">
      <c r="A17" s="181"/>
      <c r="B17" s="68" t="s">
        <v>26</v>
      </c>
      <c r="C17" s="183"/>
      <c r="D17" s="69" t="s">
        <v>15</v>
      </c>
      <c r="E17" s="70" t="s">
        <v>16</v>
      </c>
      <c r="F17" s="72" t="s">
        <v>17</v>
      </c>
      <c r="G17" s="71" t="s">
        <v>18</v>
      </c>
      <c r="H17" s="72" t="s">
        <v>19</v>
      </c>
      <c r="I17" s="71" t="s">
        <v>20</v>
      </c>
      <c r="J17" s="72" t="s">
        <v>21</v>
      </c>
      <c r="K17" s="71" t="s">
        <v>110</v>
      </c>
      <c r="L17" s="72" t="s">
        <v>98</v>
      </c>
      <c r="M17" s="72" t="s">
        <v>22</v>
      </c>
      <c r="N17" s="72" t="s">
        <v>28</v>
      </c>
      <c r="O17" s="72" t="s">
        <v>25</v>
      </c>
      <c r="P17" s="72" t="s">
        <v>23</v>
      </c>
      <c r="Q17" s="72" t="s">
        <v>0</v>
      </c>
      <c r="R17" s="72" t="s">
        <v>24</v>
      </c>
      <c r="S17" s="72" t="s">
        <v>10</v>
      </c>
      <c r="T17" s="72" t="s">
        <v>1</v>
      </c>
      <c r="U17" s="73" t="s">
        <v>2</v>
      </c>
      <c r="V17" s="70" t="s">
        <v>15</v>
      </c>
      <c r="W17" s="70" t="s">
        <v>16</v>
      </c>
      <c r="X17" s="74" t="s">
        <v>17</v>
      </c>
      <c r="Y17" s="70" t="s">
        <v>18</v>
      </c>
      <c r="Z17" s="74" t="s">
        <v>19</v>
      </c>
      <c r="AA17" s="74" t="s">
        <v>20</v>
      </c>
      <c r="AB17" s="74" t="s">
        <v>21</v>
      </c>
      <c r="AC17" s="72" t="s">
        <v>99</v>
      </c>
      <c r="AD17" s="71" t="s">
        <v>111</v>
      </c>
      <c r="AE17" s="72" t="s">
        <v>22</v>
      </c>
      <c r="AF17" s="72" t="s">
        <v>28</v>
      </c>
      <c r="AG17" s="72" t="s">
        <v>25</v>
      </c>
      <c r="AH17" s="72" t="s">
        <v>23</v>
      </c>
      <c r="AI17" s="72" t="s">
        <v>0</v>
      </c>
      <c r="AJ17" s="72" t="s">
        <v>24</v>
      </c>
      <c r="AK17" s="72" t="s">
        <v>10</v>
      </c>
      <c r="AL17" s="72" t="s">
        <v>1</v>
      </c>
      <c r="AM17" s="73" t="s">
        <v>2</v>
      </c>
      <c r="AN17" s="188"/>
      <c r="AO17" s="211"/>
    </row>
    <row r="18" spans="1:41" ht="15" customHeight="1">
      <c r="A18" s="75">
        <v>1</v>
      </c>
      <c r="B18" s="78" t="s">
        <v>27</v>
      </c>
      <c r="C18" s="16" t="s">
        <v>96</v>
      </c>
      <c r="D18" s="44">
        <v>15</v>
      </c>
      <c r="E18" s="4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>
        <v>30</v>
      </c>
      <c r="R18" s="35">
        <f aca="true" t="shared" si="0" ref="R18:R37">SUM(D18:P18)</f>
        <v>15</v>
      </c>
      <c r="S18" s="35">
        <f aca="true" t="shared" si="1" ref="S18:S37">SUM(D18:Q18)</f>
        <v>45</v>
      </c>
      <c r="T18" s="26" t="s">
        <v>90</v>
      </c>
      <c r="U18" s="132">
        <v>1</v>
      </c>
      <c r="V18" s="45"/>
      <c r="W18" s="45"/>
      <c r="X18" s="45"/>
      <c r="Y18" s="45"/>
      <c r="Z18" s="45"/>
      <c r="AA18" s="45"/>
      <c r="AB18" s="45"/>
      <c r="AC18" s="45"/>
      <c r="AD18" s="35"/>
      <c r="AE18" s="35"/>
      <c r="AF18" s="35"/>
      <c r="AG18" s="35"/>
      <c r="AH18" s="35"/>
      <c r="AI18" s="35"/>
      <c r="AJ18" s="35">
        <f aca="true" t="shared" si="2" ref="AJ18:AJ37">SUM(V18:AH18)</f>
        <v>0</v>
      </c>
      <c r="AK18" s="35">
        <f aca="true" t="shared" si="3" ref="AK18:AK37">SUM(V18:AI18)</f>
        <v>0</v>
      </c>
      <c r="AL18" s="26"/>
      <c r="AM18" s="132"/>
      <c r="AN18" s="133">
        <f aca="true" t="shared" si="4" ref="AN18:AN36">SUM(S18,AK18)</f>
        <v>45</v>
      </c>
      <c r="AO18" s="25">
        <f>SUM(U18,AM18)</f>
        <v>1</v>
      </c>
    </row>
    <row r="19" spans="1:41" ht="15" customHeight="1">
      <c r="A19" s="75">
        <v>2</v>
      </c>
      <c r="B19" s="78" t="s">
        <v>27</v>
      </c>
      <c r="C19" s="16" t="s">
        <v>96</v>
      </c>
      <c r="D19" s="44"/>
      <c r="E19" s="45"/>
      <c r="F19" s="35"/>
      <c r="G19" s="35"/>
      <c r="H19" s="35"/>
      <c r="I19" s="35">
        <v>15</v>
      </c>
      <c r="J19" s="35"/>
      <c r="K19" s="35"/>
      <c r="L19" s="35"/>
      <c r="M19" s="35"/>
      <c r="N19" s="35"/>
      <c r="O19" s="35"/>
      <c r="P19" s="35"/>
      <c r="Q19" s="35"/>
      <c r="R19" s="35">
        <f>SUM(D19:P19)</f>
        <v>15</v>
      </c>
      <c r="S19" s="35">
        <f>SUM(D19:Q19)</f>
        <v>15</v>
      </c>
      <c r="T19" s="26" t="s">
        <v>90</v>
      </c>
      <c r="U19" s="132">
        <v>1</v>
      </c>
      <c r="V19" s="45"/>
      <c r="W19" s="45"/>
      <c r="X19" s="45"/>
      <c r="Y19" s="45"/>
      <c r="Z19" s="45"/>
      <c r="AA19" s="45"/>
      <c r="AB19" s="45"/>
      <c r="AC19" s="45"/>
      <c r="AD19" s="35"/>
      <c r="AE19" s="35"/>
      <c r="AF19" s="35"/>
      <c r="AG19" s="35"/>
      <c r="AH19" s="35"/>
      <c r="AI19" s="35"/>
      <c r="AJ19" s="35"/>
      <c r="AK19" s="35"/>
      <c r="AL19" s="26"/>
      <c r="AM19" s="132"/>
      <c r="AN19" s="133">
        <f>SUM(S19,AK19)</f>
        <v>15</v>
      </c>
      <c r="AO19" s="25">
        <f>SUM(U19,AM19)</f>
        <v>1</v>
      </c>
    </row>
    <row r="20" spans="1:41" ht="15" customHeight="1">
      <c r="A20" s="75">
        <v>3</v>
      </c>
      <c r="B20" s="78" t="s">
        <v>27</v>
      </c>
      <c r="C20" s="14" t="s">
        <v>78</v>
      </c>
      <c r="D20" s="44">
        <v>30</v>
      </c>
      <c r="E20" s="4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>
        <v>30</v>
      </c>
      <c r="R20" s="35">
        <f t="shared" si="0"/>
        <v>30</v>
      </c>
      <c r="S20" s="35">
        <f t="shared" si="1"/>
        <v>60</v>
      </c>
      <c r="T20" s="26" t="s">
        <v>90</v>
      </c>
      <c r="U20" s="132">
        <v>2</v>
      </c>
      <c r="V20" s="45"/>
      <c r="W20" s="45"/>
      <c r="X20" s="45"/>
      <c r="Y20" s="45"/>
      <c r="Z20" s="45"/>
      <c r="AA20" s="45"/>
      <c r="AB20" s="45"/>
      <c r="AC20" s="45"/>
      <c r="AD20" s="35"/>
      <c r="AE20" s="35"/>
      <c r="AF20" s="35"/>
      <c r="AG20" s="35"/>
      <c r="AH20" s="35"/>
      <c r="AI20" s="35"/>
      <c r="AJ20" s="35">
        <f t="shared" si="2"/>
        <v>0</v>
      </c>
      <c r="AK20" s="35">
        <f t="shared" si="3"/>
        <v>0</v>
      </c>
      <c r="AL20" s="26"/>
      <c r="AM20" s="132"/>
      <c r="AN20" s="133">
        <f t="shared" si="4"/>
        <v>60</v>
      </c>
      <c r="AO20" s="25">
        <f>SUM(U20,AM20)</f>
        <v>2</v>
      </c>
    </row>
    <row r="21" spans="1:41" ht="15" customHeight="1">
      <c r="A21" s="75">
        <v>4</v>
      </c>
      <c r="B21" s="78" t="s">
        <v>27</v>
      </c>
      <c r="C21" s="14" t="s">
        <v>79</v>
      </c>
      <c r="D21" s="44">
        <v>20</v>
      </c>
      <c r="E21" s="4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>
        <v>20</v>
      </c>
      <c r="R21" s="35">
        <f t="shared" si="0"/>
        <v>20</v>
      </c>
      <c r="S21" s="35">
        <f t="shared" si="1"/>
        <v>40</v>
      </c>
      <c r="T21" s="26" t="s">
        <v>90</v>
      </c>
      <c r="U21" s="132">
        <v>1</v>
      </c>
      <c r="V21" s="45"/>
      <c r="W21" s="45"/>
      <c r="X21" s="45"/>
      <c r="Y21" s="45">
        <v>30</v>
      </c>
      <c r="Z21" s="45"/>
      <c r="AA21" s="45"/>
      <c r="AB21" s="45"/>
      <c r="AC21" s="45"/>
      <c r="AD21" s="35"/>
      <c r="AE21" s="35"/>
      <c r="AF21" s="35"/>
      <c r="AG21" s="35"/>
      <c r="AH21" s="35"/>
      <c r="AI21" s="35">
        <v>20</v>
      </c>
      <c r="AJ21" s="35">
        <f t="shared" si="2"/>
        <v>30</v>
      </c>
      <c r="AK21" s="35">
        <f t="shared" si="3"/>
        <v>50</v>
      </c>
      <c r="AL21" s="26" t="s">
        <v>90</v>
      </c>
      <c r="AM21" s="132">
        <v>2</v>
      </c>
      <c r="AN21" s="133">
        <f t="shared" si="4"/>
        <v>90</v>
      </c>
      <c r="AO21" s="25">
        <f aca="true" t="shared" si="5" ref="AO21:AO36">SUM(AM21,U21)</f>
        <v>3</v>
      </c>
    </row>
    <row r="22" spans="1:41" ht="15" customHeight="1">
      <c r="A22" s="75">
        <v>5</v>
      </c>
      <c r="B22" s="78" t="s">
        <v>27</v>
      </c>
      <c r="C22" s="14" t="s">
        <v>80</v>
      </c>
      <c r="D22" s="44"/>
      <c r="E22" s="45"/>
      <c r="F22" s="35"/>
      <c r="G22" s="35">
        <v>48</v>
      </c>
      <c r="H22" s="35"/>
      <c r="I22" s="35"/>
      <c r="J22" s="35"/>
      <c r="K22" s="35"/>
      <c r="L22" s="35"/>
      <c r="M22" s="35"/>
      <c r="N22" s="35"/>
      <c r="O22" s="35"/>
      <c r="P22" s="35"/>
      <c r="Q22" s="35">
        <v>65</v>
      </c>
      <c r="R22" s="35">
        <f t="shared" si="0"/>
        <v>48</v>
      </c>
      <c r="S22" s="35">
        <f t="shared" si="1"/>
        <v>113</v>
      </c>
      <c r="T22" s="26" t="s">
        <v>90</v>
      </c>
      <c r="U22" s="132">
        <v>3</v>
      </c>
      <c r="V22" s="45"/>
      <c r="W22" s="45"/>
      <c r="X22" s="45"/>
      <c r="Y22" s="45"/>
      <c r="Z22" s="45"/>
      <c r="AA22" s="45"/>
      <c r="AB22" s="45"/>
      <c r="AC22" s="45"/>
      <c r="AD22" s="35"/>
      <c r="AE22" s="35"/>
      <c r="AF22" s="35"/>
      <c r="AG22" s="35"/>
      <c r="AH22" s="35"/>
      <c r="AI22" s="35"/>
      <c r="AJ22" s="35">
        <f t="shared" si="2"/>
        <v>0</v>
      </c>
      <c r="AK22" s="35">
        <f t="shared" si="3"/>
        <v>0</v>
      </c>
      <c r="AL22" s="26"/>
      <c r="AM22" s="132"/>
      <c r="AN22" s="133">
        <f t="shared" si="4"/>
        <v>113</v>
      </c>
      <c r="AO22" s="25">
        <f t="shared" si="5"/>
        <v>3</v>
      </c>
    </row>
    <row r="23" spans="1:41" ht="15" customHeight="1">
      <c r="A23" s="75">
        <v>6</v>
      </c>
      <c r="B23" s="78" t="s">
        <v>27</v>
      </c>
      <c r="C23" s="14" t="s">
        <v>80</v>
      </c>
      <c r="D23" s="44"/>
      <c r="E23" s="45"/>
      <c r="F23" s="35"/>
      <c r="G23" s="35"/>
      <c r="H23" s="35"/>
      <c r="I23" s="35"/>
      <c r="J23" s="35"/>
      <c r="K23" s="35">
        <v>12</v>
      </c>
      <c r="L23" s="35"/>
      <c r="M23" s="35"/>
      <c r="N23" s="35"/>
      <c r="O23" s="35"/>
      <c r="P23" s="35"/>
      <c r="Q23" s="35"/>
      <c r="R23" s="35">
        <f>SUM(D23:P23)</f>
        <v>12</v>
      </c>
      <c r="S23" s="35">
        <f>SUM(D23:Q23)</f>
        <v>12</v>
      </c>
      <c r="T23" s="26" t="s">
        <v>90</v>
      </c>
      <c r="U23" s="132">
        <v>2</v>
      </c>
      <c r="V23" s="45"/>
      <c r="W23" s="45"/>
      <c r="X23" s="45"/>
      <c r="Y23" s="45"/>
      <c r="Z23" s="45"/>
      <c r="AA23" s="45"/>
      <c r="AB23" s="45"/>
      <c r="AC23" s="45"/>
      <c r="AD23" s="35"/>
      <c r="AE23" s="35"/>
      <c r="AF23" s="35"/>
      <c r="AG23" s="35"/>
      <c r="AH23" s="35"/>
      <c r="AI23" s="35"/>
      <c r="AJ23" s="35"/>
      <c r="AK23" s="35"/>
      <c r="AL23" s="26"/>
      <c r="AM23" s="132"/>
      <c r="AN23" s="133">
        <f>SUM(S23,AK23)</f>
        <v>12</v>
      </c>
      <c r="AO23" s="25">
        <f>SUM(AM23,U23)</f>
        <v>2</v>
      </c>
    </row>
    <row r="24" spans="1:41" ht="15" customHeight="1">
      <c r="A24" s="75">
        <v>7</v>
      </c>
      <c r="B24" s="78" t="s">
        <v>27</v>
      </c>
      <c r="C24" s="14" t="s">
        <v>81</v>
      </c>
      <c r="D24" s="44">
        <v>30</v>
      </c>
      <c r="E24" s="4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>
        <v>42</v>
      </c>
      <c r="R24" s="35">
        <f t="shared" si="0"/>
        <v>30</v>
      </c>
      <c r="S24" s="35">
        <f t="shared" si="1"/>
        <v>72</v>
      </c>
      <c r="T24" s="26" t="s">
        <v>90</v>
      </c>
      <c r="U24" s="132">
        <v>3</v>
      </c>
      <c r="V24" s="45"/>
      <c r="W24" s="45"/>
      <c r="X24" s="45"/>
      <c r="Y24" s="45"/>
      <c r="Z24" s="45"/>
      <c r="AA24" s="45"/>
      <c r="AB24" s="45"/>
      <c r="AC24" s="45"/>
      <c r="AD24" s="35"/>
      <c r="AE24" s="35"/>
      <c r="AF24" s="35"/>
      <c r="AG24" s="35"/>
      <c r="AH24" s="35"/>
      <c r="AI24" s="35"/>
      <c r="AJ24" s="35">
        <f t="shared" si="2"/>
        <v>0</v>
      </c>
      <c r="AK24" s="35">
        <f t="shared" si="3"/>
        <v>0</v>
      </c>
      <c r="AL24" s="26"/>
      <c r="AM24" s="132"/>
      <c r="AN24" s="133">
        <f t="shared" si="4"/>
        <v>72</v>
      </c>
      <c r="AO24" s="25">
        <f t="shared" si="5"/>
        <v>3</v>
      </c>
    </row>
    <row r="25" spans="1:41" ht="15" customHeight="1">
      <c r="A25" s="75">
        <v>8</v>
      </c>
      <c r="B25" s="78" t="s">
        <v>27</v>
      </c>
      <c r="C25" s="14" t="s">
        <v>82</v>
      </c>
      <c r="D25" s="44">
        <v>6</v>
      </c>
      <c r="E25" s="4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>
        <v>50</v>
      </c>
      <c r="R25" s="35">
        <f t="shared" si="0"/>
        <v>6</v>
      </c>
      <c r="S25" s="35">
        <f t="shared" si="1"/>
        <v>56</v>
      </c>
      <c r="T25" s="26" t="s">
        <v>90</v>
      </c>
      <c r="U25" s="132">
        <v>1</v>
      </c>
      <c r="V25" s="45"/>
      <c r="W25" s="45"/>
      <c r="X25" s="45"/>
      <c r="Y25" s="45"/>
      <c r="Z25" s="45"/>
      <c r="AA25" s="45"/>
      <c r="AB25" s="45"/>
      <c r="AC25" s="45"/>
      <c r="AD25" s="35"/>
      <c r="AE25" s="35"/>
      <c r="AF25" s="35"/>
      <c r="AG25" s="35"/>
      <c r="AH25" s="35"/>
      <c r="AI25" s="35"/>
      <c r="AJ25" s="35">
        <f t="shared" si="2"/>
        <v>0</v>
      </c>
      <c r="AK25" s="35">
        <f t="shared" si="3"/>
        <v>0</v>
      </c>
      <c r="AL25" s="26"/>
      <c r="AM25" s="132"/>
      <c r="AN25" s="133">
        <f t="shared" si="4"/>
        <v>56</v>
      </c>
      <c r="AO25" s="25">
        <f t="shared" si="5"/>
        <v>1</v>
      </c>
    </row>
    <row r="26" spans="1:41" ht="15" customHeight="1">
      <c r="A26" s="75">
        <v>9</v>
      </c>
      <c r="B26" s="78" t="s">
        <v>27</v>
      </c>
      <c r="C26" s="14" t="s">
        <v>82</v>
      </c>
      <c r="D26" s="44"/>
      <c r="E26" s="45">
        <v>19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>
        <f>SUM(D26:P26)</f>
        <v>19</v>
      </c>
      <c r="S26" s="35">
        <f>SUM(D26:Q26)</f>
        <v>19</v>
      </c>
      <c r="T26" s="26" t="s">
        <v>90</v>
      </c>
      <c r="U26" s="132">
        <v>1</v>
      </c>
      <c r="V26" s="45"/>
      <c r="W26" s="45"/>
      <c r="X26" s="45"/>
      <c r="Y26" s="45"/>
      <c r="Z26" s="45"/>
      <c r="AA26" s="45"/>
      <c r="AB26" s="45"/>
      <c r="AC26" s="45"/>
      <c r="AD26" s="35"/>
      <c r="AE26" s="35"/>
      <c r="AF26" s="35"/>
      <c r="AG26" s="35"/>
      <c r="AH26" s="35"/>
      <c r="AI26" s="35"/>
      <c r="AJ26" s="35"/>
      <c r="AK26" s="35"/>
      <c r="AL26" s="26"/>
      <c r="AM26" s="132"/>
      <c r="AN26" s="133">
        <f>SUM(S26,AK26)</f>
        <v>19</v>
      </c>
      <c r="AO26" s="25">
        <f>SUM(AM26,U26)</f>
        <v>1</v>
      </c>
    </row>
    <row r="27" spans="1:41" ht="18.75" customHeight="1">
      <c r="A27" s="75">
        <v>10</v>
      </c>
      <c r="B27" s="78" t="s">
        <v>27</v>
      </c>
      <c r="C27" s="158" t="s">
        <v>83</v>
      </c>
      <c r="D27" s="44">
        <v>30</v>
      </c>
      <c r="E27" s="4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>
        <v>85</v>
      </c>
      <c r="R27" s="35">
        <f t="shared" si="0"/>
        <v>30</v>
      </c>
      <c r="S27" s="35">
        <f t="shared" si="1"/>
        <v>115</v>
      </c>
      <c r="T27" s="157" t="s">
        <v>91</v>
      </c>
      <c r="U27" s="132">
        <v>3</v>
      </c>
      <c r="V27" s="45"/>
      <c r="W27" s="45"/>
      <c r="X27" s="45"/>
      <c r="Y27" s="45"/>
      <c r="Z27" s="45"/>
      <c r="AA27" s="45"/>
      <c r="AB27" s="45"/>
      <c r="AC27" s="45"/>
      <c r="AD27" s="35"/>
      <c r="AE27" s="35"/>
      <c r="AF27" s="35"/>
      <c r="AG27" s="35"/>
      <c r="AH27" s="35"/>
      <c r="AI27" s="35"/>
      <c r="AJ27" s="35">
        <f t="shared" si="2"/>
        <v>0</v>
      </c>
      <c r="AK27" s="35">
        <f t="shared" si="3"/>
        <v>0</v>
      </c>
      <c r="AL27" s="30"/>
      <c r="AM27" s="132"/>
      <c r="AN27" s="133">
        <f t="shared" si="4"/>
        <v>115</v>
      </c>
      <c r="AO27" s="25">
        <f t="shared" si="5"/>
        <v>3</v>
      </c>
    </row>
    <row r="28" spans="1:41" ht="18.75" customHeight="1">
      <c r="A28" s="75">
        <v>11</v>
      </c>
      <c r="B28" s="78" t="s">
        <v>27</v>
      </c>
      <c r="C28" s="158" t="s">
        <v>83</v>
      </c>
      <c r="D28" s="44"/>
      <c r="E28" s="45"/>
      <c r="F28" s="35"/>
      <c r="G28" s="35">
        <v>45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f>SUM(D28:P28)</f>
        <v>45</v>
      </c>
      <c r="S28" s="35">
        <f>SUM(D28:Q28)</f>
        <v>45</v>
      </c>
      <c r="T28" s="26" t="s">
        <v>90</v>
      </c>
      <c r="U28" s="132">
        <v>4</v>
      </c>
      <c r="V28" s="45"/>
      <c r="W28" s="45"/>
      <c r="X28" s="45"/>
      <c r="Y28" s="45"/>
      <c r="Z28" s="45"/>
      <c r="AA28" s="45"/>
      <c r="AB28" s="45"/>
      <c r="AC28" s="45"/>
      <c r="AD28" s="35"/>
      <c r="AE28" s="35"/>
      <c r="AF28" s="35"/>
      <c r="AG28" s="35"/>
      <c r="AH28" s="35"/>
      <c r="AI28" s="35"/>
      <c r="AJ28" s="35"/>
      <c r="AK28" s="35"/>
      <c r="AL28" s="30"/>
      <c r="AM28" s="132"/>
      <c r="AN28" s="133">
        <f>SUM(S28,AK28)</f>
        <v>45</v>
      </c>
      <c r="AO28" s="25">
        <f>SUM(AM28,U28)</f>
        <v>4</v>
      </c>
    </row>
    <row r="29" spans="1:41" ht="15" customHeight="1">
      <c r="A29" s="75">
        <v>12</v>
      </c>
      <c r="B29" s="78" t="s">
        <v>27</v>
      </c>
      <c r="C29" s="16" t="s">
        <v>84</v>
      </c>
      <c r="D29" s="44">
        <v>10</v>
      </c>
      <c r="E29" s="4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>
        <f t="shared" si="0"/>
        <v>10</v>
      </c>
      <c r="S29" s="35">
        <f t="shared" si="1"/>
        <v>10</v>
      </c>
      <c r="T29" s="26" t="s">
        <v>90</v>
      </c>
      <c r="U29" s="132">
        <v>1</v>
      </c>
      <c r="V29" s="45"/>
      <c r="W29" s="45"/>
      <c r="X29" s="45"/>
      <c r="Y29" s="45">
        <v>35</v>
      </c>
      <c r="Z29" s="45"/>
      <c r="AA29" s="45"/>
      <c r="AB29" s="45"/>
      <c r="AC29" s="45"/>
      <c r="AD29" s="35"/>
      <c r="AE29" s="35"/>
      <c r="AF29" s="35"/>
      <c r="AG29" s="35"/>
      <c r="AH29" s="35"/>
      <c r="AI29" s="35">
        <v>55</v>
      </c>
      <c r="AJ29" s="35">
        <f t="shared" si="2"/>
        <v>35</v>
      </c>
      <c r="AK29" s="35">
        <f t="shared" si="3"/>
        <v>90</v>
      </c>
      <c r="AL29" s="26" t="s">
        <v>90</v>
      </c>
      <c r="AM29" s="132">
        <v>3</v>
      </c>
      <c r="AN29" s="133">
        <f t="shared" si="4"/>
        <v>100</v>
      </c>
      <c r="AO29" s="25">
        <f t="shared" si="5"/>
        <v>4</v>
      </c>
    </row>
    <row r="30" spans="1:41" ht="15" customHeight="1">
      <c r="A30" s="75">
        <v>13</v>
      </c>
      <c r="B30" s="78" t="s">
        <v>27</v>
      </c>
      <c r="C30" s="159" t="s">
        <v>85</v>
      </c>
      <c r="D30" s="44"/>
      <c r="E30" s="4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>
        <f t="shared" si="0"/>
        <v>0</v>
      </c>
      <c r="S30" s="35">
        <f t="shared" si="1"/>
        <v>0</v>
      </c>
      <c r="T30" s="26"/>
      <c r="U30" s="132"/>
      <c r="V30" s="45">
        <v>20</v>
      </c>
      <c r="W30" s="45"/>
      <c r="X30" s="45"/>
      <c r="Y30" s="45"/>
      <c r="Z30" s="45"/>
      <c r="AA30" s="45"/>
      <c r="AB30" s="45"/>
      <c r="AC30" s="45"/>
      <c r="AD30" s="35"/>
      <c r="AE30" s="35"/>
      <c r="AF30" s="35"/>
      <c r="AG30" s="35"/>
      <c r="AH30" s="35"/>
      <c r="AI30" s="35">
        <v>45</v>
      </c>
      <c r="AJ30" s="35">
        <f t="shared" si="2"/>
        <v>20</v>
      </c>
      <c r="AK30" s="35">
        <f t="shared" si="3"/>
        <v>65</v>
      </c>
      <c r="AL30" s="26" t="s">
        <v>90</v>
      </c>
      <c r="AM30" s="132">
        <v>2</v>
      </c>
      <c r="AN30" s="133">
        <f t="shared" si="4"/>
        <v>65</v>
      </c>
      <c r="AO30" s="25">
        <f t="shared" si="5"/>
        <v>2</v>
      </c>
    </row>
    <row r="31" spans="1:41" ht="15" customHeight="1">
      <c r="A31" s="75">
        <v>14</v>
      </c>
      <c r="B31" s="78" t="s">
        <v>27</v>
      </c>
      <c r="C31" s="159" t="s">
        <v>85</v>
      </c>
      <c r="D31" s="44"/>
      <c r="E31" s="4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6"/>
      <c r="U31" s="132"/>
      <c r="V31" s="45"/>
      <c r="W31" s="45">
        <v>10</v>
      </c>
      <c r="X31" s="45"/>
      <c r="Y31" s="45"/>
      <c r="Z31" s="45"/>
      <c r="AA31" s="45"/>
      <c r="AB31" s="45"/>
      <c r="AC31" s="45"/>
      <c r="AD31" s="35"/>
      <c r="AE31" s="35"/>
      <c r="AF31" s="35"/>
      <c r="AG31" s="35"/>
      <c r="AH31" s="35"/>
      <c r="AI31" s="35"/>
      <c r="AJ31" s="35">
        <f>SUM(V31:AH31)</f>
        <v>10</v>
      </c>
      <c r="AK31" s="35">
        <f>SUM(V31:AI31)</f>
        <v>10</v>
      </c>
      <c r="AL31" s="26" t="s">
        <v>90</v>
      </c>
      <c r="AM31" s="132">
        <v>1</v>
      </c>
      <c r="AN31" s="133">
        <f>SUM(S31,AK31)</f>
        <v>10</v>
      </c>
      <c r="AO31" s="25">
        <f>SUM(AM31,U31)</f>
        <v>1</v>
      </c>
    </row>
    <row r="32" spans="1:41" ht="15" customHeight="1">
      <c r="A32" s="75">
        <v>15</v>
      </c>
      <c r="B32" s="78" t="s">
        <v>27</v>
      </c>
      <c r="C32" s="14" t="s">
        <v>86</v>
      </c>
      <c r="D32" s="44"/>
      <c r="E32" s="45">
        <v>30</v>
      </c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>
        <v>20</v>
      </c>
      <c r="R32" s="35">
        <f t="shared" si="0"/>
        <v>30</v>
      </c>
      <c r="S32" s="35">
        <f t="shared" si="1"/>
        <v>50</v>
      </c>
      <c r="T32" s="26" t="s">
        <v>90</v>
      </c>
      <c r="U32" s="132">
        <v>2</v>
      </c>
      <c r="V32" s="45"/>
      <c r="W32" s="45"/>
      <c r="X32" s="45"/>
      <c r="Y32" s="45"/>
      <c r="Z32" s="45"/>
      <c r="AA32" s="45"/>
      <c r="AB32" s="45"/>
      <c r="AC32" s="45"/>
      <c r="AD32" s="35"/>
      <c r="AE32" s="35"/>
      <c r="AF32" s="35"/>
      <c r="AG32" s="35"/>
      <c r="AH32" s="35"/>
      <c r="AI32" s="35"/>
      <c r="AJ32" s="35">
        <f t="shared" si="2"/>
        <v>0</v>
      </c>
      <c r="AK32" s="35">
        <f t="shared" si="3"/>
        <v>0</v>
      </c>
      <c r="AL32" s="26"/>
      <c r="AM32" s="132"/>
      <c r="AN32" s="133">
        <f t="shared" si="4"/>
        <v>50</v>
      </c>
      <c r="AO32" s="25">
        <f t="shared" si="5"/>
        <v>2</v>
      </c>
    </row>
    <row r="33" spans="1:41" ht="15" customHeight="1">
      <c r="A33" s="75">
        <v>16</v>
      </c>
      <c r="B33" s="78" t="s">
        <v>27</v>
      </c>
      <c r="C33" s="14" t="s">
        <v>112</v>
      </c>
      <c r="D33" s="44">
        <v>15</v>
      </c>
      <c r="E33" s="4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>
        <v>80</v>
      </c>
      <c r="R33" s="35">
        <f t="shared" si="0"/>
        <v>15</v>
      </c>
      <c r="S33" s="35">
        <f t="shared" si="1"/>
        <v>95</v>
      </c>
      <c r="T33" s="131" t="s">
        <v>92</v>
      </c>
      <c r="U33" s="132">
        <v>2</v>
      </c>
      <c r="V33" s="45"/>
      <c r="W33" s="45"/>
      <c r="X33" s="45"/>
      <c r="Y33" s="45"/>
      <c r="Z33" s="45"/>
      <c r="AA33" s="45"/>
      <c r="AB33" s="45"/>
      <c r="AC33" s="45"/>
      <c r="AD33" s="35"/>
      <c r="AE33" s="35"/>
      <c r="AF33" s="35"/>
      <c r="AG33" s="35"/>
      <c r="AH33" s="35"/>
      <c r="AI33" s="35"/>
      <c r="AJ33" s="35">
        <f t="shared" si="2"/>
        <v>0</v>
      </c>
      <c r="AK33" s="35">
        <f t="shared" si="3"/>
        <v>0</v>
      </c>
      <c r="AL33" s="26"/>
      <c r="AM33" s="132"/>
      <c r="AN33" s="133">
        <f t="shared" si="4"/>
        <v>95</v>
      </c>
      <c r="AO33" s="25">
        <f t="shared" si="5"/>
        <v>2</v>
      </c>
    </row>
    <row r="34" spans="1:41" ht="15" customHeight="1">
      <c r="A34" s="75">
        <v>17</v>
      </c>
      <c r="B34" s="78" t="s">
        <v>27</v>
      </c>
      <c r="C34" s="14" t="s">
        <v>112</v>
      </c>
      <c r="D34" s="44"/>
      <c r="E34" s="45"/>
      <c r="F34" s="35"/>
      <c r="G34" s="35"/>
      <c r="H34" s="35"/>
      <c r="I34" s="35">
        <v>30</v>
      </c>
      <c r="J34" s="35"/>
      <c r="K34" s="35"/>
      <c r="L34" s="35"/>
      <c r="M34" s="35"/>
      <c r="N34" s="35"/>
      <c r="O34" s="35"/>
      <c r="P34" s="35"/>
      <c r="Q34" s="35"/>
      <c r="R34" s="35">
        <f>SUM(D34:P34)</f>
        <v>30</v>
      </c>
      <c r="S34" s="35">
        <f>SUM(D34:Q34)</f>
        <v>30</v>
      </c>
      <c r="T34" s="26" t="s">
        <v>90</v>
      </c>
      <c r="U34" s="132">
        <v>3</v>
      </c>
      <c r="V34" s="45"/>
      <c r="W34" s="45"/>
      <c r="X34" s="45"/>
      <c r="Y34" s="45"/>
      <c r="Z34" s="45"/>
      <c r="AA34" s="45"/>
      <c r="AB34" s="45"/>
      <c r="AC34" s="45"/>
      <c r="AD34" s="35"/>
      <c r="AE34" s="35"/>
      <c r="AF34" s="35"/>
      <c r="AG34" s="35"/>
      <c r="AH34" s="35"/>
      <c r="AI34" s="35"/>
      <c r="AJ34" s="35"/>
      <c r="AK34" s="35"/>
      <c r="AL34" s="26"/>
      <c r="AM34" s="132"/>
      <c r="AN34" s="133">
        <f>SUM(S34,AK34)</f>
        <v>30</v>
      </c>
      <c r="AO34" s="25">
        <f>SUM(AM34,U34)</f>
        <v>3</v>
      </c>
    </row>
    <row r="35" spans="1:41" s="40" customFormat="1" ht="32.25" customHeight="1">
      <c r="A35" s="79">
        <v>18</v>
      </c>
      <c r="B35" s="80" t="s">
        <v>27</v>
      </c>
      <c r="C35" s="15" t="s">
        <v>87</v>
      </c>
      <c r="D35" s="134"/>
      <c r="E35" s="135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>
        <f t="shared" si="0"/>
        <v>0</v>
      </c>
      <c r="S35" s="136">
        <f t="shared" si="1"/>
        <v>0</v>
      </c>
      <c r="T35" s="30"/>
      <c r="U35" s="137"/>
      <c r="V35" s="135"/>
      <c r="W35" s="135"/>
      <c r="X35" s="135"/>
      <c r="Y35" s="135"/>
      <c r="Z35" s="135"/>
      <c r="AA35" s="135"/>
      <c r="AB35" s="135"/>
      <c r="AC35" s="135"/>
      <c r="AD35" s="136">
        <v>375</v>
      </c>
      <c r="AE35" s="136"/>
      <c r="AF35" s="136"/>
      <c r="AG35" s="136"/>
      <c r="AH35" s="136"/>
      <c r="AI35" s="136">
        <v>225</v>
      </c>
      <c r="AJ35" s="136">
        <f t="shared" si="2"/>
        <v>375</v>
      </c>
      <c r="AK35" s="136">
        <f t="shared" si="3"/>
        <v>600</v>
      </c>
      <c r="AL35" s="30" t="s">
        <v>90</v>
      </c>
      <c r="AM35" s="137">
        <v>20</v>
      </c>
      <c r="AN35" s="138">
        <f t="shared" si="4"/>
        <v>600</v>
      </c>
      <c r="AO35" s="32">
        <f t="shared" si="5"/>
        <v>20</v>
      </c>
    </row>
    <row r="36" spans="1:41" s="40" customFormat="1" ht="32.25" customHeight="1">
      <c r="A36" s="79">
        <v>19</v>
      </c>
      <c r="B36" s="81" t="s">
        <v>30</v>
      </c>
      <c r="C36" s="15" t="s">
        <v>113</v>
      </c>
      <c r="D36" s="134"/>
      <c r="E36" s="135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>
        <f t="shared" si="0"/>
        <v>0</v>
      </c>
      <c r="S36" s="136">
        <f t="shared" si="1"/>
        <v>0</v>
      </c>
      <c r="T36" s="136"/>
      <c r="U36" s="137"/>
      <c r="V36" s="135"/>
      <c r="W36" s="135">
        <v>40</v>
      </c>
      <c r="X36" s="135"/>
      <c r="Y36" s="135"/>
      <c r="Z36" s="135"/>
      <c r="AA36" s="135"/>
      <c r="AB36" s="135"/>
      <c r="AC36" s="135"/>
      <c r="AD36" s="136"/>
      <c r="AE36" s="136"/>
      <c r="AF36" s="136"/>
      <c r="AG36" s="136"/>
      <c r="AH36" s="136"/>
      <c r="AI36" s="136"/>
      <c r="AJ36" s="136">
        <f t="shared" si="2"/>
        <v>40</v>
      </c>
      <c r="AK36" s="136">
        <f t="shared" si="3"/>
        <v>40</v>
      </c>
      <c r="AL36" s="30" t="s">
        <v>90</v>
      </c>
      <c r="AM36" s="137">
        <v>2</v>
      </c>
      <c r="AN36" s="138">
        <f t="shared" si="4"/>
        <v>40</v>
      </c>
      <c r="AO36" s="32">
        <f t="shared" si="5"/>
        <v>2</v>
      </c>
    </row>
    <row r="37" spans="1:41" ht="15" customHeight="1" thickBot="1">
      <c r="A37" s="75"/>
      <c r="B37" s="78"/>
      <c r="C37" s="47"/>
      <c r="D37" s="44"/>
      <c r="E37" s="4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>
        <f t="shared" si="0"/>
        <v>0</v>
      </c>
      <c r="S37" s="35">
        <f t="shared" si="1"/>
        <v>0</v>
      </c>
      <c r="T37" s="35"/>
      <c r="U37" s="132"/>
      <c r="V37" s="45"/>
      <c r="W37" s="45"/>
      <c r="X37" s="45"/>
      <c r="Y37" s="45"/>
      <c r="Z37" s="45"/>
      <c r="AA37" s="45"/>
      <c r="AB37" s="45"/>
      <c r="AC37" s="45"/>
      <c r="AD37" s="35"/>
      <c r="AE37" s="35"/>
      <c r="AF37" s="35"/>
      <c r="AG37" s="35"/>
      <c r="AH37" s="35"/>
      <c r="AI37" s="35"/>
      <c r="AJ37" s="35">
        <f t="shared" si="2"/>
        <v>0</v>
      </c>
      <c r="AK37" s="35">
        <f t="shared" si="3"/>
        <v>0</v>
      </c>
      <c r="AL37" s="35"/>
      <c r="AM37" s="132"/>
      <c r="AN37" s="139"/>
      <c r="AO37" s="33"/>
    </row>
    <row r="38" spans="1:41" ht="15" customHeight="1" thickBot="1">
      <c r="A38" s="174" t="s">
        <v>3</v>
      </c>
      <c r="B38" s="175"/>
      <c r="C38" s="176"/>
      <c r="D38" s="140">
        <f aca="true" t="shared" si="6" ref="D38:S38">SUM(D18:D37)</f>
        <v>156</v>
      </c>
      <c r="E38" s="140">
        <f t="shared" si="6"/>
        <v>49</v>
      </c>
      <c r="F38" s="140">
        <f t="shared" si="6"/>
        <v>0</v>
      </c>
      <c r="G38" s="140">
        <f t="shared" si="6"/>
        <v>93</v>
      </c>
      <c r="H38" s="140">
        <f t="shared" si="6"/>
        <v>0</v>
      </c>
      <c r="I38" s="140">
        <f t="shared" si="6"/>
        <v>45</v>
      </c>
      <c r="J38" s="140">
        <f t="shared" si="6"/>
        <v>0</v>
      </c>
      <c r="K38" s="140">
        <f t="shared" si="6"/>
        <v>12</v>
      </c>
      <c r="L38" s="140">
        <f t="shared" si="6"/>
        <v>0</v>
      </c>
      <c r="M38" s="140">
        <f t="shared" si="6"/>
        <v>0</v>
      </c>
      <c r="N38" s="140">
        <f t="shared" si="6"/>
        <v>0</v>
      </c>
      <c r="O38" s="140">
        <f t="shared" si="6"/>
        <v>0</v>
      </c>
      <c r="P38" s="140">
        <f t="shared" si="6"/>
        <v>0</v>
      </c>
      <c r="Q38" s="140">
        <f t="shared" si="6"/>
        <v>422</v>
      </c>
      <c r="R38" s="140">
        <f t="shared" si="6"/>
        <v>355</v>
      </c>
      <c r="S38" s="140">
        <f t="shared" si="6"/>
        <v>777</v>
      </c>
      <c r="T38" s="140"/>
      <c r="U38" s="140">
        <f aca="true" t="shared" si="7" ref="U38:AK38">SUM(U18:U37)</f>
        <v>30</v>
      </c>
      <c r="V38" s="140">
        <f t="shared" si="7"/>
        <v>20</v>
      </c>
      <c r="W38" s="140">
        <f t="shared" si="7"/>
        <v>50</v>
      </c>
      <c r="X38" s="140">
        <f t="shared" si="7"/>
        <v>0</v>
      </c>
      <c r="Y38" s="140">
        <f t="shared" si="7"/>
        <v>65</v>
      </c>
      <c r="Z38" s="140">
        <f t="shared" si="7"/>
        <v>0</v>
      </c>
      <c r="AA38" s="140">
        <f t="shared" si="7"/>
        <v>0</v>
      </c>
      <c r="AB38" s="140">
        <f t="shared" si="7"/>
        <v>0</v>
      </c>
      <c r="AC38" s="140">
        <f t="shared" si="7"/>
        <v>0</v>
      </c>
      <c r="AD38" s="140">
        <f t="shared" si="7"/>
        <v>375</v>
      </c>
      <c r="AE38" s="140">
        <f t="shared" si="7"/>
        <v>0</v>
      </c>
      <c r="AF38" s="140">
        <f t="shared" si="7"/>
        <v>0</v>
      </c>
      <c r="AG38" s="140">
        <f t="shared" si="7"/>
        <v>0</v>
      </c>
      <c r="AH38" s="140">
        <f t="shared" si="7"/>
        <v>0</v>
      </c>
      <c r="AI38" s="140">
        <f t="shared" si="7"/>
        <v>345</v>
      </c>
      <c r="AJ38" s="140">
        <f t="shared" si="7"/>
        <v>510</v>
      </c>
      <c r="AK38" s="140">
        <f t="shared" si="7"/>
        <v>855</v>
      </c>
      <c r="AL38" s="140"/>
      <c r="AM38" s="140">
        <f>SUM(AM18:AM37)</f>
        <v>30</v>
      </c>
      <c r="AN38" s="140">
        <f>SUM(S38,AK38)</f>
        <v>1632</v>
      </c>
      <c r="AO38" s="34">
        <f>SUM(U38,AM38)</f>
        <v>60</v>
      </c>
    </row>
    <row r="39" ht="12.75">
      <c r="C39" s="62" t="s">
        <v>100</v>
      </c>
    </row>
    <row r="40" ht="12.75">
      <c r="C40" s="62" t="s">
        <v>101</v>
      </c>
    </row>
    <row r="41" ht="12.75">
      <c r="C41" s="160" t="s">
        <v>88</v>
      </c>
    </row>
    <row r="42" ht="12.75">
      <c r="C42" s="62" t="s">
        <v>106</v>
      </c>
    </row>
    <row r="43" ht="12.75">
      <c r="C43" s="160"/>
    </row>
    <row r="44" ht="12.75">
      <c r="C44" s="160"/>
    </row>
    <row r="45" ht="12.75">
      <c r="C45" s="160"/>
    </row>
    <row r="48" spans="3:38" ht="12.75">
      <c r="C48" s="62" t="s">
        <v>4</v>
      </c>
      <c r="O48" s="62" t="s">
        <v>4</v>
      </c>
      <c r="AF48" s="171" t="s">
        <v>4</v>
      </c>
      <c r="AG48" s="171"/>
      <c r="AH48" s="171"/>
      <c r="AI48" s="171"/>
      <c r="AJ48" s="171"/>
      <c r="AK48" s="171"/>
      <c r="AL48" s="171"/>
    </row>
    <row r="49" spans="3:38" ht="12.75">
      <c r="C49" s="82" t="s">
        <v>9</v>
      </c>
      <c r="M49" s="88"/>
      <c r="O49" s="171" t="s">
        <v>5</v>
      </c>
      <c r="P49" s="171"/>
      <c r="Q49" s="171"/>
      <c r="R49" s="171"/>
      <c r="S49" s="171"/>
      <c r="T49" s="171"/>
      <c r="U49" s="171"/>
      <c r="AF49" s="171" t="s">
        <v>6</v>
      </c>
      <c r="AG49" s="171"/>
      <c r="AH49" s="171"/>
      <c r="AI49" s="171"/>
      <c r="AJ49" s="171"/>
      <c r="AK49" s="171"/>
      <c r="AL49" s="171"/>
    </row>
  </sheetData>
  <sheetProtection/>
  <mergeCells count="13">
    <mergeCell ref="A38:C38"/>
    <mergeCell ref="AF48:AL48"/>
    <mergeCell ref="O49:U49"/>
    <mergeCell ref="AF49:AL49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dataValidations count="1">
    <dataValidation type="list" allowBlank="1" showInputMessage="1" showErrorMessage="1" sqref="B18:B37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2" r:id="rId2"/>
  <headerFooter>
    <oddHeader>&amp;C
</oddHeader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showZeros="0" tabSelected="1" view="pageLayout" zoomScale="80" zoomScaleNormal="60" zoomScaleSheetLayoutView="100" zoomScalePageLayoutView="80" workbookViewId="0" topLeftCell="A1">
      <selection activeCell="V13" sqref="V13"/>
    </sheetView>
  </sheetViews>
  <sheetFormatPr defaultColWidth="9.140625" defaultRowHeight="12.75"/>
  <cols>
    <col min="1" max="1" width="4.28125" style="9" customWidth="1"/>
    <col min="2" max="2" width="13.28125" style="9" customWidth="1"/>
    <col min="3" max="3" width="36.57421875" style="9" customWidth="1"/>
    <col min="4" max="39" width="5.7109375" style="9" customWidth="1"/>
    <col min="40" max="40" width="7.57421875" style="9" customWidth="1"/>
    <col min="41" max="41" width="5.7109375" style="9" customWidth="1"/>
    <col min="42" max="16384" width="9.140625" style="9" customWidth="1"/>
  </cols>
  <sheetData>
    <row r="1" ht="12.75">
      <c r="AJ1" s="9" t="s">
        <v>132</v>
      </c>
    </row>
    <row r="2" spans="36:40" ht="12.75">
      <c r="AJ2" s="177" t="s">
        <v>130</v>
      </c>
      <c r="AK2" s="178"/>
      <c r="AL2" s="178"/>
      <c r="AM2" s="178"/>
      <c r="AN2" s="178"/>
    </row>
    <row r="3" ht="12.75">
      <c r="AJ3" s="9" t="s">
        <v>29</v>
      </c>
    </row>
    <row r="4" spans="36:40" ht="12.75">
      <c r="AJ4" s="177" t="s">
        <v>131</v>
      </c>
      <c r="AK4" s="178"/>
      <c r="AL4" s="178"/>
      <c r="AM4" s="178"/>
      <c r="AN4" s="178"/>
    </row>
    <row r="5" ht="12.75"/>
    <row r="6" spans="1:41" s="2" customFormat="1" ht="19.5" customHeight="1">
      <c r="A6" s="179" t="s">
        <v>140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</row>
    <row r="7" spans="1:41" s="2" customFormat="1" ht="19.5" customHeight="1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64"/>
      <c r="Q7" s="169" t="s">
        <v>139</v>
      </c>
      <c r="R7" s="169"/>
      <c r="S7" s="169"/>
      <c r="T7" s="162"/>
      <c r="U7" s="162"/>
      <c r="V7" s="162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</row>
    <row r="9" s="4" customFormat="1" ht="15" customHeight="1">
      <c r="A9" s="4" t="s">
        <v>120</v>
      </c>
    </row>
    <row r="10" s="4" customFormat="1" ht="15" customHeight="1">
      <c r="A10" s="20" t="s">
        <v>95</v>
      </c>
    </row>
    <row r="11" s="4" customFormat="1" ht="15" customHeight="1">
      <c r="A11" s="4" t="s">
        <v>41</v>
      </c>
    </row>
    <row r="12" s="4" customFormat="1" ht="15" customHeight="1">
      <c r="A12" s="65" t="s">
        <v>133</v>
      </c>
    </row>
    <row r="13" ht="15" customHeight="1"/>
    <row r="15" ht="13.5" thickBot="1"/>
    <row r="16" spans="1:41" ht="13.5" customHeight="1" thickBot="1">
      <c r="A16" s="223" t="s">
        <v>8</v>
      </c>
      <c r="B16" s="10"/>
      <c r="C16" s="225" t="s">
        <v>7</v>
      </c>
      <c r="D16" s="213" t="s">
        <v>11</v>
      </c>
      <c r="E16" s="214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6"/>
      <c r="V16" s="213" t="s">
        <v>12</v>
      </c>
      <c r="W16" s="214"/>
      <c r="X16" s="214"/>
      <c r="Y16" s="214"/>
      <c r="Z16" s="214"/>
      <c r="AA16" s="214"/>
      <c r="AB16" s="214"/>
      <c r="AC16" s="214"/>
      <c r="AD16" s="215"/>
      <c r="AE16" s="215"/>
      <c r="AF16" s="215"/>
      <c r="AG16" s="215"/>
      <c r="AH16" s="215"/>
      <c r="AI16" s="215"/>
      <c r="AJ16" s="215"/>
      <c r="AK16" s="215"/>
      <c r="AL16" s="215"/>
      <c r="AM16" s="216"/>
      <c r="AN16" s="220" t="s">
        <v>13</v>
      </c>
      <c r="AO16" s="210" t="s">
        <v>14</v>
      </c>
    </row>
    <row r="17" spans="1:41" ht="240" customHeight="1">
      <c r="A17" s="224"/>
      <c r="B17" s="11" t="s">
        <v>26</v>
      </c>
      <c r="C17" s="226"/>
      <c r="D17" s="6" t="s">
        <v>15</v>
      </c>
      <c r="E17" s="38" t="s">
        <v>16</v>
      </c>
      <c r="F17" s="3" t="s">
        <v>17</v>
      </c>
      <c r="G17" s="3" t="s">
        <v>18</v>
      </c>
      <c r="H17" s="3" t="s">
        <v>19</v>
      </c>
      <c r="I17" s="3" t="s">
        <v>20</v>
      </c>
      <c r="J17" s="3" t="s">
        <v>21</v>
      </c>
      <c r="K17" s="3" t="s">
        <v>31</v>
      </c>
      <c r="L17" s="3" t="s">
        <v>32</v>
      </c>
      <c r="M17" s="3" t="s">
        <v>22</v>
      </c>
      <c r="N17" s="3" t="s">
        <v>28</v>
      </c>
      <c r="O17" s="3" t="s">
        <v>25</v>
      </c>
      <c r="P17" s="39" t="s">
        <v>23</v>
      </c>
      <c r="Q17" s="3" t="s">
        <v>0</v>
      </c>
      <c r="R17" s="3" t="s">
        <v>24</v>
      </c>
      <c r="S17" s="3" t="s">
        <v>10</v>
      </c>
      <c r="T17" s="3" t="s">
        <v>1</v>
      </c>
      <c r="U17" s="12" t="s">
        <v>2</v>
      </c>
      <c r="V17" s="7" t="s">
        <v>15</v>
      </c>
      <c r="W17" s="7" t="s">
        <v>16</v>
      </c>
      <c r="X17" s="7" t="s">
        <v>17</v>
      </c>
      <c r="Y17" s="7" t="s">
        <v>18</v>
      </c>
      <c r="Z17" s="7" t="s">
        <v>19</v>
      </c>
      <c r="AA17" s="7" t="s">
        <v>20</v>
      </c>
      <c r="AB17" s="7" t="s">
        <v>21</v>
      </c>
      <c r="AC17" s="3" t="s">
        <v>33</v>
      </c>
      <c r="AD17" s="3" t="s">
        <v>32</v>
      </c>
      <c r="AE17" s="3" t="s">
        <v>22</v>
      </c>
      <c r="AF17" s="3" t="s">
        <v>28</v>
      </c>
      <c r="AG17" s="3" t="s">
        <v>25</v>
      </c>
      <c r="AH17" s="3" t="s">
        <v>23</v>
      </c>
      <c r="AI17" s="3" t="s">
        <v>0</v>
      </c>
      <c r="AJ17" s="3" t="s">
        <v>24</v>
      </c>
      <c r="AK17" s="3" t="s">
        <v>10</v>
      </c>
      <c r="AL17" s="3" t="s">
        <v>1</v>
      </c>
      <c r="AM17" s="12" t="s">
        <v>2</v>
      </c>
      <c r="AN17" s="221"/>
      <c r="AO17" s="211"/>
    </row>
    <row r="18" spans="1:41" ht="39" customHeight="1">
      <c r="A18" s="19">
        <v>1</v>
      </c>
      <c r="B18" s="37" t="s">
        <v>27</v>
      </c>
      <c r="C18" s="15" t="s">
        <v>89</v>
      </c>
      <c r="D18" s="27"/>
      <c r="E18" s="41">
        <v>16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>
        <v>944</v>
      </c>
      <c r="Q18" s="29"/>
      <c r="R18" s="29">
        <f aca="true" t="shared" si="0" ref="R18:R23">SUM(D18:P18)</f>
        <v>960</v>
      </c>
      <c r="S18" s="29">
        <f aca="true" t="shared" si="1" ref="S18:S23">SUM(D18:Q18)</f>
        <v>960</v>
      </c>
      <c r="T18" s="30" t="s">
        <v>90</v>
      </c>
      <c r="U18" s="31">
        <v>30</v>
      </c>
      <c r="V18" s="28"/>
      <c r="W18" s="28"/>
      <c r="X18" s="28"/>
      <c r="Y18" s="28"/>
      <c r="Z18" s="28"/>
      <c r="AA18" s="28"/>
      <c r="AB18" s="28"/>
      <c r="AC18" s="28"/>
      <c r="AD18" s="29"/>
      <c r="AE18" s="29"/>
      <c r="AF18" s="29"/>
      <c r="AG18" s="29"/>
      <c r="AH18" s="29"/>
      <c r="AI18" s="29"/>
      <c r="AJ18" s="29">
        <f aca="true" t="shared" si="2" ref="AJ18:AJ23">SUM(V18:AH18)</f>
        <v>0</v>
      </c>
      <c r="AK18" s="29">
        <f aca="true" t="shared" si="3" ref="AK18:AK23">SUM(V18:AI18)</f>
        <v>0</v>
      </c>
      <c r="AL18" s="29"/>
      <c r="AM18" s="31"/>
      <c r="AN18" s="32">
        <f>SUM(S18,AK18)</f>
        <v>960</v>
      </c>
      <c r="AO18" s="32">
        <f>SUM(U18)</f>
        <v>30</v>
      </c>
    </row>
    <row r="19" spans="1:41" ht="15" customHeight="1">
      <c r="A19" s="13"/>
      <c r="B19" s="36"/>
      <c r="C19" s="5"/>
      <c r="D19" s="21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>
        <f t="shared" si="0"/>
        <v>0</v>
      </c>
      <c r="S19" s="23">
        <f t="shared" si="1"/>
        <v>0</v>
      </c>
      <c r="T19" s="23"/>
      <c r="U19" s="24"/>
      <c r="V19" s="22"/>
      <c r="W19" s="22"/>
      <c r="X19" s="22"/>
      <c r="Y19" s="22"/>
      <c r="Z19" s="22"/>
      <c r="AA19" s="22"/>
      <c r="AB19" s="22"/>
      <c r="AC19" s="22"/>
      <c r="AD19" s="23"/>
      <c r="AE19" s="23"/>
      <c r="AF19" s="23"/>
      <c r="AG19" s="23"/>
      <c r="AH19" s="23"/>
      <c r="AI19" s="23"/>
      <c r="AJ19" s="23">
        <f t="shared" si="2"/>
        <v>0</v>
      </c>
      <c r="AK19" s="23">
        <f t="shared" si="3"/>
        <v>0</v>
      </c>
      <c r="AL19" s="23"/>
      <c r="AM19" s="24"/>
      <c r="AN19" s="25"/>
      <c r="AO19" s="25"/>
    </row>
    <row r="20" spans="1:41" ht="15" customHeight="1">
      <c r="A20" s="13"/>
      <c r="B20" s="36"/>
      <c r="C20" s="5"/>
      <c r="D20" s="21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>
        <f t="shared" si="0"/>
        <v>0</v>
      </c>
      <c r="S20" s="23">
        <f t="shared" si="1"/>
        <v>0</v>
      </c>
      <c r="T20" s="23"/>
      <c r="U20" s="24"/>
      <c r="V20" s="22"/>
      <c r="W20" s="22"/>
      <c r="X20" s="22"/>
      <c r="Y20" s="22"/>
      <c r="Z20" s="22"/>
      <c r="AA20" s="22"/>
      <c r="AB20" s="22"/>
      <c r="AC20" s="22"/>
      <c r="AD20" s="23"/>
      <c r="AE20" s="23"/>
      <c r="AF20" s="23"/>
      <c r="AG20" s="23"/>
      <c r="AH20" s="23"/>
      <c r="AI20" s="23"/>
      <c r="AJ20" s="23">
        <f t="shared" si="2"/>
        <v>0</v>
      </c>
      <c r="AK20" s="23">
        <f t="shared" si="3"/>
        <v>0</v>
      </c>
      <c r="AL20" s="23"/>
      <c r="AM20" s="24"/>
      <c r="AN20" s="25"/>
      <c r="AO20" s="25"/>
    </row>
    <row r="21" spans="1:41" ht="15" customHeight="1">
      <c r="A21" s="13"/>
      <c r="B21" s="36"/>
      <c r="C21" s="5"/>
      <c r="D21" s="21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>
        <f t="shared" si="0"/>
        <v>0</v>
      </c>
      <c r="S21" s="23">
        <f t="shared" si="1"/>
        <v>0</v>
      </c>
      <c r="T21" s="23"/>
      <c r="U21" s="24"/>
      <c r="V21" s="22"/>
      <c r="W21" s="22"/>
      <c r="X21" s="22"/>
      <c r="Y21" s="22"/>
      <c r="Z21" s="22"/>
      <c r="AA21" s="22"/>
      <c r="AB21" s="22"/>
      <c r="AC21" s="22"/>
      <c r="AD21" s="23"/>
      <c r="AE21" s="23"/>
      <c r="AF21" s="23"/>
      <c r="AG21" s="23"/>
      <c r="AH21" s="23"/>
      <c r="AI21" s="23"/>
      <c r="AJ21" s="23">
        <f t="shared" si="2"/>
        <v>0</v>
      </c>
      <c r="AK21" s="23">
        <f t="shared" si="3"/>
        <v>0</v>
      </c>
      <c r="AL21" s="23"/>
      <c r="AM21" s="24"/>
      <c r="AN21" s="25"/>
      <c r="AO21" s="25"/>
    </row>
    <row r="22" spans="1:41" ht="15" customHeight="1">
      <c r="A22" s="13"/>
      <c r="B22" s="36"/>
      <c r="C22" s="5"/>
      <c r="D22" s="21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>
        <f t="shared" si="0"/>
        <v>0</v>
      </c>
      <c r="S22" s="23">
        <f t="shared" si="1"/>
        <v>0</v>
      </c>
      <c r="T22" s="23"/>
      <c r="U22" s="24"/>
      <c r="V22" s="22"/>
      <c r="W22" s="22"/>
      <c r="X22" s="22"/>
      <c r="Y22" s="22"/>
      <c r="Z22" s="22"/>
      <c r="AA22" s="22"/>
      <c r="AB22" s="22"/>
      <c r="AC22" s="22"/>
      <c r="AD22" s="23"/>
      <c r="AE22" s="23"/>
      <c r="AF22" s="23"/>
      <c r="AG22" s="23"/>
      <c r="AH22" s="23"/>
      <c r="AI22" s="23"/>
      <c r="AJ22" s="23">
        <f t="shared" si="2"/>
        <v>0</v>
      </c>
      <c r="AK22" s="23">
        <f t="shared" si="3"/>
        <v>0</v>
      </c>
      <c r="AL22" s="23"/>
      <c r="AM22" s="24"/>
      <c r="AN22" s="33"/>
      <c r="AO22" s="33"/>
    </row>
    <row r="23" spans="1:41" ht="15" customHeight="1" thickBot="1">
      <c r="A23" s="13"/>
      <c r="B23" s="36"/>
      <c r="C23" s="5"/>
      <c r="D23" s="21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>
        <f t="shared" si="0"/>
        <v>0</v>
      </c>
      <c r="S23" s="23">
        <f t="shared" si="1"/>
        <v>0</v>
      </c>
      <c r="T23" s="23"/>
      <c r="U23" s="24"/>
      <c r="V23" s="22"/>
      <c r="W23" s="22"/>
      <c r="X23" s="22"/>
      <c r="Y23" s="22"/>
      <c r="Z23" s="22"/>
      <c r="AA23" s="22"/>
      <c r="AB23" s="22"/>
      <c r="AC23" s="22"/>
      <c r="AD23" s="23"/>
      <c r="AE23" s="23"/>
      <c r="AF23" s="23"/>
      <c r="AG23" s="23"/>
      <c r="AH23" s="23"/>
      <c r="AI23" s="23"/>
      <c r="AJ23" s="23">
        <f t="shared" si="2"/>
        <v>0</v>
      </c>
      <c r="AK23" s="23">
        <f t="shared" si="3"/>
        <v>0</v>
      </c>
      <c r="AL23" s="23"/>
      <c r="AM23" s="24"/>
      <c r="AN23" s="33"/>
      <c r="AO23" s="33"/>
    </row>
    <row r="24" spans="1:41" ht="15" customHeight="1" thickBot="1">
      <c r="A24" s="217" t="s">
        <v>3</v>
      </c>
      <c r="B24" s="218"/>
      <c r="C24" s="219"/>
      <c r="D24" s="34">
        <f aca="true" t="shared" si="4" ref="D24:S24">SUM(D18:D23)</f>
        <v>0</v>
      </c>
      <c r="E24" s="34">
        <f t="shared" si="4"/>
        <v>16</v>
      </c>
      <c r="F24" s="34">
        <f t="shared" si="4"/>
        <v>0</v>
      </c>
      <c r="G24" s="34">
        <f t="shared" si="4"/>
        <v>0</v>
      </c>
      <c r="H24" s="34">
        <f t="shared" si="4"/>
        <v>0</v>
      </c>
      <c r="I24" s="34">
        <f t="shared" si="4"/>
        <v>0</v>
      </c>
      <c r="J24" s="34">
        <f t="shared" si="4"/>
        <v>0</v>
      </c>
      <c r="K24" s="34">
        <f t="shared" si="4"/>
        <v>0</v>
      </c>
      <c r="L24" s="34">
        <f t="shared" si="4"/>
        <v>0</v>
      </c>
      <c r="M24" s="34">
        <f t="shared" si="4"/>
        <v>0</v>
      </c>
      <c r="N24" s="34">
        <f t="shared" si="4"/>
        <v>0</v>
      </c>
      <c r="O24" s="34">
        <f t="shared" si="4"/>
        <v>0</v>
      </c>
      <c r="P24" s="34">
        <f t="shared" si="4"/>
        <v>944</v>
      </c>
      <c r="Q24" s="34">
        <f t="shared" si="4"/>
        <v>0</v>
      </c>
      <c r="R24" s="34">
        <f t="shared" si="4"/>
        <v>960</v>
      </c>
      <c r="S24" s="34">
        <f t="shared" si="4"/>
        <v>960</v>
      </c>
      <c r="T24" s="34"/>
      <c r="U24" s="34">
        <f aca="true" t="shared" si="5" ref="U24:AK24">SUM(U18:U23)</f>
        <v>30</v>
      </c>
      <c r="V24" s="34">
        <f t="shared" si="5"/>
        <v>0</v>
      </c>
      <c r="W24" s="34">
        <f t="shared" si="5"/>
        <v>0</v>
      </c>
      <c r="X24" s="34">
        <f t="shared" si="5"/>
        <v>0</v>
      </c>
      <c r="Y24" s="34">
        <f t="shared" si="5"/>
        <v>0</v>
      </c>
      <c r="Z24" s="34">
        <f t="shared" si="5"/>
        <v>0</v>
      </c>
      <c r="AA24" s="34">
        <f t="shared" si="5"/>
        <v>0</v>
      </c>
      <c r="AB24" s="34">
        <f t="shared" si="5"/>
        <v>0</v>
      </c>
      <c r="AC24" s="34">
        <f t="shared" si="5"/>
        <v>0</v>
      </c>
      <c r="AD24" s="34">
        <f t="shared" si="5"/>
        <v>0</v>
      </c>
      <c r="AE24" s="34">
        <f t="shared" si="5"/>
        <v>0</v>
      </c>
      <c r="AF24" s="34">
        <f t="shared" si="5"/>
        <v>0</v>
      </c>
      <c r="AG24" s="34">
        <f t="shared" si="5"/>
        <v>0</v>
      </c>
      <c r="AH24" s="34">
        <f t="shared" si="5"/>
        <v>0</v>
      </c>
      <c r="AI24" s="34">
        <f t="shared" si="5"/>
        <v>0</v>
      </c>
      <c r="AJ24" s="34">
        <f t="shared" si="5"/>
        <v>0</v>
      </c>
      <c r="AK24" s="34">
        <f t="shared" si="5"/>
        <v>0</v>
      </c>
      <c r="AL24" s="34"/>
      <c r="AM24" s="34">
        <f>SUM(AM18:AM23)</f>
        <v>0</v>
      </c>
      <c r="AN24" s="34">
        <f>SUM(S24,AK24)</f>
        <v>960</v>
      </c>
      <c r="AO24" s="34">
        <f>SUM(U24,AM24)</f>
        <v>30</v>
      </c>
    </row>
    <row r="25" ht="12.75">
      <c r="C25" s="9" t="s">
        <v>34</v>
      </c>
    </row>
    <row r="26" ht="12.75">
      <c r="C26" s="9" t="s">
        <v>35</v>
      </c>
    </row>
    <row r="37" spans="3:38" ht="12.75">
      <c r="C37" s="9" t="s">
        <v>4</v>
      </c>
      <c r="O37" s="9" t="s">
        <v>4</v>
      </c>
      <c r="AF37" s="222" t="s">
        <v>4</v>
      </c>
      <c r="AG37" s="222"/>
      <c r="AH37" s="222"/>
      <c r="AI37" s="222"/>
      <c r="AJ37" s="222"/>
      <c r="AK37" s="222"/>
      <c r="AL37" s="222"/>
    </row>
    <row r="38" spans="3:38" ht="12.75">
      <c r="C38" s="1" t="s">
        <v>9</v>
      </c>
      <c r="M38" s="8"/>
      <c r="O38" s="222" t="s">
        <v>5</v>
      </c>
      <c r="P38" s="222"/>
      <c r="Q38" s="222"/>
      <c r="R38" s="222"/>
      <c r="S38" s="222"/>
      <c r="T38" s="222"/>
      <c r="U38" s="222"/>
      <c r="AF38" s="222" t="s">
        <v>6</v>
      </c>
      <c r="AG38" s="222"/>
      <c r="AH38" s="222"/>
      <c r="AI38" s="222"/>
      <c r="AJ38" s="222"/>
      <c r="AK38" s="222"/>
      <c r="AL38" s="222"/>
    </row>
  </sheetData>
  <sheetProtection/>
  <mergeCells count="13">
    <mergeCell ref="AO16:AO17"/>
    <mergeCell ref="A6:AO6"/>
    <mergeCell ref="O38:U38"/>
    <mergeCell ref="AF37:AL37"/>
    <mergeCell ref="AF38:AL38"/>
    <mergeCell ref="A16:A17"/>
    <mergeCell ref="C16:C17"/>
    <mergeCell ref="AJ2:AN2"/>
    <mergeCell ref="AJ4:AN4"/>
    <mergeCell ref="D16:U16"/>
    <mergeCell ref="V16:AM16"/>
    <mergeCell ref="A24:C24"/>
    <mergeCell ref="AN16:AN17"/>
  </mergeCells>
  <dataValidations count="1">
    <dataValidation type="list" allowBlank="1" showInputMessage="1" showErrorMessage="1" sqref="B18:B23">
      <formula1>RodzajeZajec</formula1>
    </dataValidation>
  </dataValidations>
  <printOptions horizontalCentered="1"/>
  <pageMargins left="0" right="0" top="0.8661417322834646" bottom="0.3937007874015748" header="0.35433070866141736" footer="0.1968503937007874"/>
  <pageSetup fitToHeight="1" fitToWidth="1" horizontalDpi="300" verticalDpi="300" orientation="landscape" paperSize="9" scale="54" r:id="rId2"/>
  <headerFooter>
    <oddHeader>&amp;C
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Katarzyna Partyka</cp:lastModifiedBy>
  <cp:lastPrinted>2020-02-06T08:14:30Z</cp:lastPrinted>
  <dcterms:created xsi:type="dcterms:W3CDTF">2014-08-22T07:06:50Z</dcterms:created>
  <dcterms:modified xsi:type="dcterms:W3CDTF">2020-02-07T09:22:13Z</dcterms:modified>
  <cp:category/>
  <cp:version/>
  <cp:contentType/>
  <cp:contentStatus/>
</cp:coreProperties>
</file>