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65" windowWidth="21840" windowHeight="13740" activeTab="3"/>
  </bookViews>
  <sheets>
    <sheet name="I ROK" sheetId="1" r:id="rId1"/>
    <sheet name="II ROK" sheetId="2" r:id="rId2"/>
    <sheet name="III ROK" sheetId="3" r:id="rId3"/>
    <sheet name="IV ROK" sheetId="4" r:id="rId4"/>
  </sheets>
  <externalReferences>
    <externalReference r:id="rId7"/>
    <externalReference r:id="rId8"/>
  </externalReferences>
  <definedNames>
    <definedName name="_xlnm.Print_Area" localSheetId="0">'I ROK'!$A$1:$AO$47</definedName>
    <definedName name="_xlnm.Print_Area" localSheetId="1">'II ROK'!$A$1:$AO$33</definedName>
    <definedName name="_xlnm.Print_Area" localSheetId="2">'III ROK'!$A$1:$AO$34</definedName>
    <definedName name="_xlnm.Print_Area" localSheetId="3">'IV ROK'!$A$1:$AO$33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rFont val="Tahoma"/>
            <family val="2"/>
          </rPr>
          <t>Jacek Polanski: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<sst xmlns="http://schemas.openxmlformats.org/spreadsheetml/2006/main" count="369" uniqueCount="91">
  <si>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</si>
  <si>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</si>
  <si>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</si>
  <si>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</si>
  <si>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</si>
  <si>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</si>
  <si>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</si>
  <si>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</si>
  <si>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</si>
  <si>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</si>
  <si>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</si>
  <si>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</si>
  <si>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</si>
  <si>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</si>
  <si>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</si>
  <si>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</si>
  <si>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</si>
  <si>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</si>
  <si>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</si>
  <si>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</si>
  <si>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</si>
  <si>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</si>
  <si>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</si>
  <si>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</si>
  <si>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</si>
  <si>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</si>
  <si>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</si>
  <si>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</si>
  <si>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</si>
  <si>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</si>
  <si>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</si>
  <si>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</si>
  <si>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</si>
  <si>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</si>
  <si>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</si>
  <si>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</si>
  <si>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</si>
  <si>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</si>
  <si>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</si>
  <si>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</si>
  <si>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</si>
  <si>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</si>
  <si>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</si>
  <si>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</si>
  <si>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</si>
  <si>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Język angielski</t>
  </si>
  <si>
    <t>Psychologia</t>
  </si>
  <si>
    <t>Socjologia</t>
  </si>
  <si>
    <t>Pedagogika</t>
  </si>
  <si>
    <t>Zdrowie publiczne</t>
  </si>
  <si>
    <t>EGZ</t>
  </si>
  <si>
    <t>Wydział Nauk o Zdrowiu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</si>
  <si>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</si>
  <si>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</si>
  <si>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</si>
  <si>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</si>
  <si>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</si>
  <si>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</si>
  <si>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</si>
  <si>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Seminarium dyplomowe</t>
  </si>
  <si>
    <t xml:space="preserve">EGZAMIN DYPLOMOWY </t>
  </si>
  <si>
    <t>Chirurgia i pielęgniarstwo chirurgiczne</t>
  </si>
  <si>
    <t>Pielęgniarstwo I stopnia</t>
  </si>
  <si>
    <t xml:space="preserve">Wychowanie fizyczne </t>
  </si>
  <si>
    <t>Wychowanie fizyczne</t>
  </si>
  <si>
    <t>Prawo medyczne</t>
  </si>
  <si>
    <t>Etyka zawodu pielęgniarki</t>
  </si>
  <si>
    <t>Radiologia</t>
  </si>
  <si>
    <t>Zakażenia szpitalne</t>
  </si>
  <si>
    <t>Choroby wewnętrzne i pielęgniarstwo internistyczne</t>
  </si>
  <si>
    <t>Organizacja pracy pielęgniarskiej</t>
  </si>
  <si>
    <t>Podstawy rehabilitacji</t>
  </si>
  <si>
    <t>Badania naukowe w pielęgniarstwie - część teoretyczna</t>
  </si>
  <si>
    <t>Badania naukowe w pielęgniarstwie - część praktyczna</t>
  </si>
  <si>
    <t>systemy informacji w ochronie zdrowia,</t>
  </si>
  <si>
    <t>Zajęcia fakultatyywne do wyboru: język migowy lub współpraca w zespołach opieki zdrowotnej</t>
  </si>
  <si>
    <t>Pielęgniarstwo w opiece długoterminowej</t>
  </si>
  <si>
    <t xml:space="preserve">Dietetyka </t>
  </si>
  <si>
    <t>zal</t>
  </si>
  <si>
    <t>niestacjonarne</t>
  </si>
  <si>
    <t xml:space="preserve">PLAN STUDIÓW na rok akademicki 2021/2022 </t>
  </si>
  <si>
    <t>PLAN STUDIÓW na rok akademicki  2020/2021</t>
  </si>
  <si>
    <t xml:space="preserve">PLAN STUDIÓW na rok akademicki  2019/2020 </t>
  </si>
  <si>
    <t>wolnego wyboru / fakultatywne</t>
  </si>
  <si>
    <t>semestr pierwszy</t>
  </si>
  <si>
    <t>semestr drugi</t>
  </si>
  <si>
    <t>semestr trzeci</t>
  </si>
  <si>
    <t>semestr czwarty</t>
  </si>
  <si>
    <t>semestr piąty</t>
  </si>
  <si>
    <t>semestr szósty</t>
  </si>
  <si>
    <t>semestr siódmy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</si>
</sst>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Border="1" applyAlignment="1">
      <alignment textRotation="90"/>
    </xf>
    <xf numFmtId="174" fontId="2" fillId="0" borderId="11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174" fontId="0" fillId="0" borderId="18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74" fontId="0" fillId="0" borderId="20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0" fontId="0" fillId="11" borderId="17" xfId="0" applyFont="1" applyFill="1" applyBorder="1" applyAlignment="1">
      <alignment horizontal="right"/>
    </xf>
    <xf numFmtId="174" fontId="0" fillId="11" borderId="18" xfId="0" applyNumberFormat="1" applyFont="1" applyFill="1" applyBorder="1" applyAlignment="1">
      <alignment/>
    </xf>
    <xf numFmtId="174" fontId="0" fillId="11" borderId="19" xfId="0" applyNumberFormat="1" applyFont="1" applyFill="1" applyBorder="1" applyAlignment="1">
      <alignment/>
    </xf>
    <xf numFmtId="0" fontId="0" fillId="11" borderId="19" xfId="0" applyFont="1" applyFill="1" applyBorder="1" applyAlignment="1">
      <alignment/>
    </xf>
    <xf numFmtId="174" fontId="0" fillId="11" borderId="20" xfId="0" applyNumberFormat="1" applyFont="1" applyFill="1" applyBorder="1" applyAlignment="1">
      <alignment/>
    </xf>
    <xf numFmtId="174" fontId="2" fillId="11" borderId="11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174" fontId="0" fillId="10" borderId="18" xfId="0" applyNumberFormat="1" applyFont="1" applyFill="1" applyBorder="1" applyAlignment="1">
      <alignment/>
    </xf>
    <xf numFmtId="174" fontId="0" fillId="10" borderId="19" xfId="0" applyNumberFormat="1" applyFont="1" applyFill="1" applyBorder="1" applyAlignment="1">
      <alignment/>
    </xf>
    <xf numFmtId="0" fontId="0" fillId="10" borderId="19" xfId="0" applyFont="1" applyFill="1" applyBorder="1" applyAlignment="1">
      <alignment/>
    </xf>
    <xf numFmtId="174" fontId="0" fillId="10" borderId="20" xfId="0" applyNumberFormat="1" applyFont="1" applyFill="1" applyBorder="1" applyAlignment="1">
      <alignment/>
    </xf>
    <xf numFmtId="174" fontId="2" fillId="10" borderId="11" xfId="0" applyNumberFormat="1" applyFont="1" applyFill="1" applyBorder="1" applyAlignment="1">
      <alignment/>
    </xf>
    <xf numFmtId="0" fontId="0" fillId="10" borderId="17" xfId="0" applyFont="1" applyFill="1" applyBorder="1" applyAlignment="1">
      <alignment horizontal="right"/>
    </xf>
    <xf numFmtId="0" fontId="0" fillId="10" borderId="21" xfId="0" applyFont="1" applyFill="1" applyBorder="1" applyAlignment="1">
      <alignment horizontal="right"/>
    </xf>
    <xf numFmtId="0" fontId="0" fillId="10" borderId="0" xfId="0" applyFont="1" applyFill="1" applyAlignment="1">
      <alignment/>
    </xf>
    <xf numFmtId="0" fontId="0" fillId="13" borderId="17" xfId="0" applyFont="1" applyFill="1" applyBorder="1" applyAlignment="1">
      <alignment horizontal="right"/>
    </xf>
    <xf numFmtId="174" fontId="0" fillId="13" borderId="18" xfId="0" applyNumberFormat="1" applyFont="1" applyFill="1" applyBorder="1" applyAlignment="1">
      <alignment/>
    </xf>
    <xf numFmtId="174" fontId="0" fillId="13" borderId="19" xfId="0" applyNumberFormat="1" applyFont="1" applyFill="1" applyBorder="1" applyAlignment="1">
      <alignment/>
    </xf>
    <xf numFmtId="0" fontId="0" fillId="13" borderId="19" xfId="0" applyFont="1" applyFill="1" applyBorder="1" applyAlignment="1">
      <alignment/>
    </xf>
    <xf numFmtId="174" fontId="0" fillId="13" borderId="20" xfId="0" applyNumberFormat="1" applyFont="1" applyFill="1" applyBorder="1" applyAlignment="1">
      <alignment/>
    </xf>
    <xf numFmtId="174" fontId="2" fillId="13" borderId="11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0" fontId="0" fillId="11" borderId="19" xfId="0" applyFont="1" applyFill="1" applyBorder="1" applyAlignment="1">
      <alignment horizontal="right"/>
    </xf>
    <xf numFmtId="0" fontId="0" fillId="13" borderId="19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33" borderId="0" xfId="0" applyFont="1" applyFill="1" applyAlignment="1">
      <alignment/>
    </xf>
    <xf numFmtId="174" fontId="0" fillId="33" borderId="18" xfId="0" applyNumberFormat="1" applyFont="1" applyFill="1" applyBorder="1" applyAlignment="1">
      <alignment/>
    </xf>
    <xf numFmtId="174" fontId="0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74" fontId="0" fillId="33" borderId="20" xfId="0" applyNumberFormat="1" applyFont="1" applyFill="1" applyBorder="1" applyAlignment="1">
      <alignment/>
    </xf>
    <xf numFmtId="174" fontId="2" fillId="33" borderId="11" xfId="0" applyNumberFormat="1" applyFont="1" applyFill="1" applyBorder="1" applyAlignment="1">
      <alignment/>
    </xf>
    <xf numFmtId="0" fontId="0" fillId="10" borderId="19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174" fontId="0" fillId="34" borderId="18" xfId="0" applyNumberFormat="1" applyFont="1" applyFill="1" applyBorder="1" applyAlignment="1">
      <alignment/>
    </xf>
    <xf numFmtId="174" fontId="0" fillId="34" borderId="19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174" fontId="0" fillId="34" borderId="20" xfId="0" applyNumberFormat="1" applyFont="1" applyFill="1" applyBorder="1" applyAlignment="1">
      <alignment/>
    </xf>
    <xf numFmtId="174" fontId="2" fillId="34" borderId="11" xfId="0" applyNumberFormat="1" applyFont="1" applyFill="1" applyBorder="1" applyAlignment="1">
      <alignment/>
    </xf>
    <xf numFmtId="174" fontId="0" fillId="34" borderId="17" xfId="0" applyNumberFormat="1" applyFont="1" applyFill="1" applyBorder="1" applyAlignment="1">
      <alignment/>
    </xf>
    <xf numFmtId="0" fontId="0" fillId="34" borderId="21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174" fontId="0" fillId="0" borderId="18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174" fontId="0" fillId="0" borderId="22" xfId="0" applyNumberFormat="1" applyFont="1" applyFill="1" applyBorder="1" applyAlignment="1">
      <alignment/>
    </xf>
    <xf numFmtId="0" fontId="0" fillId="34" borderId="23" xfId="0" applyFont="1" applyFill="1" applyBorder="1" applyAlignment="1">
      <alignment horizontal="right"/>
    </xf>
    <xf numFmtId="0" fontId="0" fillId="34" borderId="24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10" xfId="0" applyFont="1" applyFill="1" applyBorder="1" applyAlignment="1">
      <alignment textRotation="90"/>
    </xf>
    <xf numFmtId="174" fontId="0" fillId="9" borderId="19" xfId="0" applyNumberFormat="1" applyFont="1" applyFill="1" applyBorder="1" applyAlignment="1">
      <alignment/>
    </xf>
    <xf numFmtId="174" fontId="0" fillId="9" borderId="12" xfId="0" applyNumberFormat="1" applyFont="1" applyFill="1" applyBorder="1" applyAlignment="1">
      <alignment/>
    </xf>
    <xf numFmtId="0" fontId="0" fillId="9" borderId="0" xfId="0" applyFont="1" applyFill="1" applyAlignment="1">
      <alignment horizontal="center"/>
    </xf>
    <xf numFmtId="0" fontId="0" fillId="9" borderId="10" xfId="0" applyFont="1" applyFill="1" applyBorder="1" applyAlignment="1">
      <alignment horizontal="center" textRotation="90"/>
    </xf>
    <xf numFmtId="174" fontId="0" fillId="9" borderId="19" xfId="0" applyNumberFormat="1" applyFont="1" applyFill="1" applyBorder="1" applyAlignment="1">
      <alignment horizontal="center"/>
    </xf>
    <xf numFmtId="174" fontId="0" fillId="9" borderId="12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textRotation="90"/>
    </xf>
    <xf numFmtId="174" fontId="0" fillId="35" borderId="19" xfId="0" applyNumberFormat="1" applyFont="1" applyFill="1" applyBorder="1" applyAlignment="1">
      <alignment/>
    </xf>
    <xf numFmtId="174" fontId="0" fillId="35" borderId="12" xfId="0" applyNumberFormat="1" applyFont="1" applyFill="1" applyBorder="1" applyAlignment="1">
      <alignment/>
    </xf>
    <xf numFmtId="0" fontId="0" fillId="34" borderId="10" xfId="0" applyFont="1" applyFill="1" applyBorder="1" applyAlignment="1">
      <alignment textRotation="90"/>
    </xf>
    <xf numFmtId="174" fontId="0" fillId="34" borderId="12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10" xfId="0" applyFont="1" applyFill="1" applyBorder="1" applyAlignment="1">
      <alignment textRotation="90"/>
    </xf>
    <xf numFmtId="174" fontId="0" fillId="8" borderId="19" xfId="0" applyNumberFormat="1" applyFont="1" applyFill="1" applyBorder="1" applyAlignment="1">
      <alignment/>
    </xf>
    <xf numFmtId="174" fontId="0" fillId="8" borderId="12" xfId="0" applyNumberFormat="1" applyFont="1" applyFill="1" applyBorder="1" applyAlignment="1">
      <alignment/>
    </xf>
    <xf numFmtId="174" fontId="0" fillId="34" borderId="25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0" fontId="0" fillId="13" borderId="19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13" borderId="27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4" fontId="0" fillId="11" borderId="17" xfId="0" applyNumberFormat="1" applyFill="1" applyBorder="1" applyAlignment="1">
      <alignment/>
    </xf>
    <xf numFmtId="174" fontId="0" fillId="11" borderId="17" xfId="0" applyNumberFormat="1" applyFont="1" applyFill="1" applyBorder="1" applyAlignment="1">
      <alignment/>
    </xf>
    <xf numFmtId="174" fontId="0" fillId="13" borderId="17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4" fontId="0" fillId="10" borderId="17" xfId="0" applyNumberFormat="1" applyFont="1" applyFill="1" applyBorder="1" applyAlignment="1">
      <alignment/>
    </xf>
    <xf numFmtId="0" fontId="0" fillId="34" borderId="2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right" textRotation="90"/>
    </xf>
    <xf numFmtId="0" fontId="2" fillId="0" borderId="37" xfId="0" applyFont="1" applyBorder="1" applyAlignment="1">
      <alignment horizontal="right" textRotation="90"/>
    </xf>
    <xf numFmtId="0" fontId="2" fillId="0" borderId="38" xfId="0" applyFont="1" applyBorder="1" applyAlignment="1">
      <alignment horizontal="right" textRotation="90"/>
    </xf>
    <xf numFmtId="0" fontId="2" fillId="0" borderId="39" xfId="0" applyFont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219075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85725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47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5</xdr:col>
      <xdr:colOff>371475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3810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Zeros="0" view="pageBreakPreview" zoomScale="75" zoomScaleNormal="80" zoomScaleSheetLayoutView="75" zoomScalePageLayoutView="25" workbookViewId="0" topLeftCell="A22">
      <selection activeCell="J52" sqref="J52"/>
    </sheetView>
  </sheetViews>
  <sheetFormatPr defaultColWidth="9.140625" defaultRowHeight="12.75"/>
  <cols>
    <col min="1" max="1" width="9.8515625" style="7" customWidth="1"/>
    <col min="2" max="2" width="13.28125" style="7" customWidth="1"/>
    <col min="3" max="3" width="34.7109375" style="6" customWidth="1"/>
    <col min="4" max="4" width="7.8515625" style="7" customWidth="1"/>
    <col min="5" max="5" width="7.00390625" style="7" customWidth="1"/>
    <col min="6" max="7" width="5.7109375" style="7" customWidth="1"/>
    <col min="8" max="8" width="7.00390625" style="7" customWidth="1"/>
    <col min="9" max="10" width="5.7109375" style="7" customWidth="1"/>
    <col min="11" max="11" width="5.7109375" style="59" customWidth="1"/>
    <col min="12" max="13" width="5.7109375" style="7" customWidth="1"/>
    <col min="14" max="14" width="6.421875" style="7" bestFit="1" customWidth="1"/>
    <col min="15" max="15" width="5.7109375" style="7" customWidth="1"/>
    <col min="16" max="16" width="5.7109375" style="72" customWidth="1"/>
    <col min="17" max="17" width="7.00390625" style="80" customWidth="1"/>
    <col min="18" max="19" width="7.00390625" style="7" customWidth="1"/>
    <col min="20" max="20" width="5.8515625" style="7" customWidth="1"/>
    <col min="21" max="21" width="5.7109375" style="7" customWidth="1"/>
    <col min="22" max="22" width="6.140625" style="7" customWidth="1"/>
    <col min="23" max="25" width="5.7109375" style="7" customWidth="1"/>
    <col min="26" max="26" width="7.28125" style="7" customWidth="1"/>
    <col min="27" max="28" width="5.7109375" style="7" customWidth="1"/>
    <col min="29" max="29" width="6.7109375" style="59" customWidth="1"/>
    <col min="30" max="32" width="5.7109375" style="7" customWidth="1"/>
    <col min="33" max="33" width="5.28125" style="7" customWidth="1"/>
    <col min="34" max="34" width="7.00390625" style="72" customWidth="1"/>
    <col min="35" max="35" width="6.421875" style="80" bestFit="1" customWidth="1"/>
    <col min="36" max="36" width="6.421875" style="7" customWidth="1"/>
    <col min="37" max="37" width="6.28125" style="7" customWidth="1"/>
    <col min="38" max="39" width="5.7109375" style="7" customWidth="1"/>
    <col min="40" max="40" width="8.28125" style="7" customWidth="1"/>
    <col min="41" max="41" width="9.7109375" style="7" customWidth="1"/>
    <col min="42" max="16384" width="9.140625" style="7" customWidth="1"/>
  </cols>
  <sheetData>
    <row r="1" s="71" customFormat="1" ht="12.75">
      <c r="C1" s="109"/>
    </row>
    <row r="2" spans="3:40" s="71" customFormat="1" ht="12.75">
      <c r="C2" s="109"/>
      <c r="AJ2" s="122"/>
      <c r="AK2" s="123"/>
      <c r="AL2" s="123"/>
      <c r="AM2" s="123"/>
      <c r="AN2" s="123"/>
    </row>
    <row r="3" s="71" customFormat="1" ht="12.75">
      <c r="C3" s="109"/>
    </row>
    <row r="4" spans="3:40" s="71" customFormat="1" ht="12.75">
      <c r="C4" s="109"/>
      <c r="AJ4" s="122"/>
      <c r="AK4" s="123"/>
      <c r="AL4" s="123"/>
      <c r="AM4" s="123"/>
      <c r="AN4" s="123"/>
    </row>
    <row r="5" s="71" customFormat="1" ht="12.75">
      <c r="C5" s="109"/>
    </row>
    <row r="6" spans="1:41" s="113" customFormat="1" ht="19.5" customHeight="1">
      <c r="A6" s="134" t="s">
        <v>82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s="113" customFormat="1" ht="19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="71" customFormat="1" ht="12.75">
      <c r="C8" s="109"/>
    </row>
    <row r="9" spans="1:3" s="114" customFormat="1" ht="15" customHeight="1">
      <c r="A9" s="114" t="s">
        <v>9</v>
      </c>
      <c r="B9" s="114" t="s">
        <v>51</v>
      </c>
      <c r="C9" s="115"/>
    </row>
    <row r="10" spans="1:3" s="114" customFormat="1" ht="15" customHeight="1">
      <c r="A10" s="114" t="s">
        <v>12</v>
      </c>
      <c r="B10" s="114" t="s">
        <v>62</v>
      </c>
      <c r="C10" s="115"/>
    </row>
    <row r="11" spans="1:3" s="114" customFormat="1" ht="15" customHeight="1">
      <c r="A11" s="114" t="s">
        <v>10</v>
      </c>
      <c r="B11" s="114">
        <v>1</v>
      </c>
      <c r="C11" s="115"/>
    </row>
    <row r="12" spans="1:3" s="114" customFormat="1" ht="15" customHeight="1">
      <c r="A12" s="114" t="s">
        <v>11</v>
      </c>
      <c r="C12" s="115" t="s">
        <v>79</v>
      </c>
    </row>
    <row r="13" s="71" customFormat="1" ht="15" customHeight="1">
      <c r="C13" s="109"/>
    </row>
    <row r="14" s="71" customFormat="1" ht="12.75">
      <c r="C14" s="109"/>
    </row>
    <row r="15" s="71" customFormat="1" ht="13.5" thickBot="1">
      <c r="C15" s="109"/>
    </row>
    <row r="16" spans="1:41" ht="13.5" customHeight="1" thickBot="1">
      <c r="A16" s="136" t="s">
        <v>5</v>
      </c>
      <c r="B16" s="8"/>
      <c r="C16" s="138" t="s">
        <v>4</v>
      </c>
      <c r="D16" s="124" t="s">
        <v>84</v>
      </c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127" t="s">
        <v>85</v>
      </c>
      <c r="W16" s="124"/>
      <c r="X16" s="124"/>
      <c r="Y16" s="124"/>
      <c r="Z16" s="124"/>
      <c r="AA16" s="124"/>
      <c r="AB16" s="124"/>
      <c r="AC16" s="124"/>
      <c r="AD16" s="125"/>
      <c r="AE16" s="125"/>
      <c r="AF16" s="125"/>
      <c r="AG16" s="125"/>
      <c r="AH16" s="125"/>
      <c r="AI16" s="125"/>
      <c r="AJ16" s="125"/>
      <c r="AK16" s="125"/>
      <c r="AL16" s="125"/>
      <c r="AM16" s="126"/>
      <c r="AN16" s="130" t="s">
        <v>7</v>
      </c>
      <c r="AO16" s="132" t="s">
        <v>8</v>
      </c>
    </row>
    <row r="17" spans="1:41" ht="264">
      <c r="A17" s="137"/>
      <c r="B17" s="9" t="s">
        <v>24</v>
      </c>
      <c r="C17" s="139"/>
      <c r="D17" s="5" t="s">
        <v>13</v>
      </c>
      <c r="E17" s="5" t="s">
        <v>14</v>
      </c>
      <c r="F17" s="1" t="s">
        <v>15</v>
      </c>
      <c r="G17" s="1" t="s">
        <v>16</v>
      </c>
      <c r="H17" s="1" t="s">
        <v>17</v>
      </c>
      <c r="I17" s="1" t="s">
        <v>18</v>
      </c>
      <c r="J17" s="1" t="s">
        <v>19</v>
      </c>
      <c r="K17" s="84" t="s">
        <v>27</v>
      </c>
      <c r="L17" s="1" t="s">
        <v>28</v>
      </c>
      <c r="M17" s="1" t="s">
        <v>20</v>
      </c>
      <c r="N17" s="1" t="s">
        <v>26</v>
      </c>
      <c r="O17" s="1" t="s">
        <v>23</v>
      </c>
      <c r="P17" s="73" t="s">
        <v>21</v>
      </c>
      <c r="Q17" s="81" t="s">
        <v>0</v>
      </c>
      <c r="R17" s="1" t="s">
        <v>22</v>
      </c>
      <c r="S17" s="1" t="s">
        <v>6</v>
      </c>
      <c r="T17" s="1" t="s">
        <v>1</v>
      </c>
      <c r="U17" s="10" t="s">
        <v>2</v>
      </c>
      <c r="V17" s="5" t="s">
        <v>13</v>
      </c>
      <c r="W17" s="5" t="s">
        <v>14</v>
      </c>
      <c r="X17" s="5" t="s">
        <v>15</v>
      </c>
      <c r="Y17" s="5" t="s">
        <v>16</v>
      </c>
      <c r="Z17" s="5" t="s">
        <v>17</v>
      </c>
      <c r="AA17" s="5" t="s">
        <v>18</v>
      </c>
      <c r="AB17" s="5" t="s">
        <v>19</v>
      </c>
      <c r="AC17" s="84" t="s">
        <v>29</v>
      </c>
      <c r="AD17" s="1" t="s">
        <v>28</v>
      </c>
      <c r="AE17" s="1" t="s">
        <v>20</v>
      </c>
      <c r="AF17" s="1" t="s">
        <v>26</v>
      </c>
      <c r="AG17" s="1" t="s">
        <v>23</v>
      </c>
      <c r="AH17" s="73" t="s">
        <v>21</v>
      </c>
      <c r="AI17" s="81" t="s">
        <v>0</v>
      </c>
      <c r="AJ17" s="1" t="s">
        <v>22</v>
      </c>
      <c r="AK17" s="1" t="s">
        <v>6</v>
      </c>
      <c r="AL17" s="1" t="s">
        <v>1</v>
      </c>
      <c r="AM17" s="10" t="s">
        <v>2</v>
      </c>
      <c r="AN17" s="131"/>
      <c r="AO17" s="133"/>
    </row>
    <row r="18" spans="1:41" s="23" customFormat="1" ht="15" customHeight="1">
      <c r="A18" s="17">
        <v>1</v>
      </c>
      <c r="B18" s="39" t="s">
        <v>25</v>
      </c>
      <c r="C18" s="95" t="s">
        <v>32</v>
      </c>
      <c r="D18" s="116">
        <v>15</v>
      </c>
      <c r="E18" s="18">
        <v>25</v>
      </c>
      <c r="F18" s="19"/>
      <c r="G18" s="19"/>
      <c r="H18" s="19"/>
      <c r="I18" s="19"/>
      <c r="J18" s="19"/>
      <c r="K18" s="53"/>
      <c r="L18" s="19"/>
      <c r="M18" s="19"/>
      <c r="N18" s="19">
        <v>20</v>
      </c>
      <c r="O18" s="19"/>
      <c r="P18" s="74"/>
      <c r="Q18" s="82">
        <v>20</v>
      </c>
      <c r="R18" s="19">
        <f aca="true" t="shared" si="0" ref="R18:R25">SUM(D18:P18)</f>
        <v>60</v>
      </c>
      <c r="S18" s="19">
        <f aca="true" t="shared" si="1" ref="S18:S25">SUM(D18:Q18)</f>
        <v>80</v>
      </c>
      <c r="T18" s="20" t="s">
        <v>50</v>
      </c>
      <c r="U18" s="21">
        <v>3.5</v>
      </c>
      <c r="V18" s="18"/>
      <c r="W18" s="18"/>
      <c r="X18" s="18"/>
      <c r="Y18" s="18"/>
      <c r="Z18" s="18"/>
      <c r="AA18" s="18"/>
      <c r="AB18" s="18"/>
      <c r="AC18" s="52"/>
      <c r="AD18" s="19"/>
      <c r="AE18" s="19"/>
      <c r="AF18" s="19"/>
      <c r="AG18" s="19"/>
      <c r="AH18" s="74"/>
      <c r="AI18" s="82"/>
      <c r="AJ18" s="19">
        <f aca="true" t="shared" si="2" ref="AJ18:AJ38">SUM(V18:AG18)</f>
        <v>0</v>
      </c>
      <c r="AK18" s="19">
        <f aca="true" t="shared" si="3" ref="AK18:AK23">SUM(V18:AI18)</f>
        <v>0</v>
      </c>
      <c r="AL18" s="20"/>
      <c r="AM18" s="21"/>
      <c r="AN18" s="22">
        <f aca="true" t="shared" si="4" ref="AN18:AN39">S18+AK18</f>
        <v>80</v>
      </c>
      <c r="AO18" s="22">
        <f aca="true" t="shared" si="5" ref="AO18:AO39">SUM(U18,AM18)</f>
        <v>3.5</v>
      </c>
    </row>
    <row r="19" spans="1:41" s="23" customFormat="1" ht="15" customHeight="1">
      <c r="A19" s="17">
        <v>2</v>
      </c>
      <c r="B19" s="39" t="s">
        <v>25</v>
      </c>
      <c r="C19" s="95" t="s">
        <v>33</v>
      </c>
      <c r="D19" s="116">
        <v>10</v>
      </c>
      <c r="E19" s="18">
        <v>15</v>
      </c>
      <c r="F19" s="19"/>
      <c r="G19" s="19"/>
      <c r="H19" s="19"/>
      <c r="I19" s="19"/>
      <c r="J19" s="19"/>
      <c r="K19" s="53"/>
      <c r="L19" s="19"/>
      <c r="M19" s="19"/>
      <c r="N19" s="19">
        <v>15</v>
      </c>
      <c r="O19" s="19"/>
      <c r="P19" s="74"/>
      <c r="Q19" s="82">
        <v>15</v>
      </c>
      <c r="R19" s="19">
        <f t="shared" si="0"/>
        <v>40</v>
      </c>
      <c r="S19" s="19">
        <f t="shared" si="1"/>
        <v>55</v>
      </c>
      <c r="T19" s="20" t="s">
        <v>39</v>
      </c>
      <c r="U19" s="21">
        <v>2</v>
      </c>
      <c r="V19" s="18"/>
      <c r="W19" s="18"/>
      <c r="X19" s="18"/>
      <c r="Y19" s="18"/>
      <c r="Z19" s="18"/>
      <c r="AA19" s="18"/>
      <c r="AB19" s="18"/>
      <c r="AC19" s="52"/>
      <c r="AD19" s="19"/>
      <c r="AE19" s="19"/>
      <c r="AF19" s="19"/>
      <c r="AG19" s="19"/>
      <c r="AH19" s="74"/>
      <c r="AI19" s="82"/>
      <c r="AJ19" s="19">
        <f t="shared" si="2"/>
        <v>0</v>
      </c>
      <c r="AK19" s="19">
        <f t="shared" si="3"/>
        <v>0</v>
      </c>
      <c r="AL19" s="20"/>
      <c r="AM19" s="21"/>
      <c r="AN19" s="22">
        <f t="shared" si="4"/>
        <v>55</v>
      </c>
      <c r="AO19" s="22">
        <f t="shared" si="5"/>
        <v>2</v>
      </c>
    </row>
    <row r="20" spans="1:41" s="23" customFormat="1" ht="15" customHeight="1">
      <c r="A20" s="17">
        <v>3</v>
      </c>
      <c r="B20" s="39" t="s">
        <v>25</v>
      </c>
      <c r="C20" s="95" t="s">
        <v>34</v>
      </c>
      <c r="D20" s="116">
        <v>10</v>
      </c>
      <c r="E20" s="18"/>
      <c r="F20" s="19"/>
      <c r="G20" s="19"/>
      <c r="H20" s="19"/>
      <c r="I20" s="19">
        <v>20</v>
      </c>
      <c r="J20" s="19"/>
      <c r="K20" s="53"/>
      <c r="L20" s="19"/>
      <c r="M20" s="19"/>
      <c r="N20" s="19">
        <v>15</v>
      </c>
      <c r="O20" s="19"/>
      <c r="P20" s="74"/>
      <c r="Q20" s="82">
        <v>20</v>
      </c>
      <c r="R20" s="19">
        <f t="shared" si="0"/>
        <v>45</v>
      </c>
      <c r="S20" s="19">
        <f t="shared" si="1"/>
        <v>65</v>
      </c>
      <c r="T20" s="20" t="s">
        <v>39</v>
      </c>
      <c r="U20" s="21">
        <v>2.5</v>
      </c>
      <c r="V20" s="18"/>
      <c r="W20" s="18"/>
      <c r="X20" s="18"/>
      <c r="Y20" s="18"/>
      <c r="Z20" s="18"/>
      <c r="AA20" s="18"/>
      <c r="AB20" s="18"/>
      <c r="AC20" s="52"/>
      <c r="AD20" s="19"/>
      <c r="AE20" s="19"/>
      <c r="AF20" s="19"/>
      <c r="AG20" s="19"/>
      <c r="AH20" s="74"/>
      <c r="AI20" s="82"/>
      <c r="AJ20" s="19">
        <f t="shared" si="2"/>
        <v>0</v>
      </c>
      <c r="AK20" s="19">
        <f t="shared" si="3"/>
        <v>0</v>
      </c>
      <c r="AL20" s="20"/>
      <c r="AM20" s="21"/>
      <c r="AN20" s="22">
        <f t="shared" si="4"/>
        <v>65</v>
      </c>
      <c r="AO20" s="22">
        <f t="shared" si="5"/>
        <v>2.5</v>
      </c>
    </row>
    <row r="21" spans="1:41" s="23" customFormat="1" ht="15" customHeight="1">
      <c r="A21" s="17">
        <v>4</v>
      </c>
      <c r="B21" s="39" t="s">
        <v>25</v>
      </c>
      <c r="C21" s="95" t="s">
        <v>35</v>
      </c>
      <c r="D21" s="117"/>
      <c r="E21" s="18"/>
      <c r="F21" s="19"/>
      <c r="G21" s="19"/>
      <c r="H21" s="19"/>
      <c r="I21" s="19"/>
      <c r="J21" s="19"/>
      <c r="K21" s="53"/>
      <c r="L21" s="19"/>
      <c r="M21" s="19"/>
      <c r="N21" s="19"/>
      <c r="O21" s="19"/>
      <c r="P21" s="74"/>
      <c r="Q21" s="82"/>
      <c r="R21" s="19">
        <f t="shared" si="0"/>
        <v>0</v>
      </c>
      <c r="S21" s="19">
        <f t="shared" si="1"/>
        <v>0</v>
      </c>
      <c r="T21" s="20"/>
      <c r="U21" s="21"/>
      <c r="V21" s="18">
        <v>25</v>
      </c>
      <c r="W21" s="18"/>
      <c r="X21" s="18"/>
      <c r="Y21" s="18">
        <v>20</v>
      </c>
      <c r="Z21" s="18"/>
      <c r="AA21" s="18"/>
      <c r="AB21" s="18"/>
      <c r="AC21" s="52"/>
      <c r="AD21" s="19"/>
      <c r="AE21" s="19"/>
      <c r="AF21" s="19">
        <v>15</v>
      </c>
      <c r="AG21" s="19"/>
      <c r="AH21" s="74"/>
      <c r="AI21" s="82">
        <v>15</v>
      </c>
      <c r="AJ21" s="19">
        <f t="shared" si="2"/>
        <v>60</v>
      </c>
      <c r="AK21" s="19">
        <f t="shared" si="3"/>
        <v>75</v>
      </c>
      <c r="AL21" s="20" t="s">
        <v>50</v>
      </c>
      <c r="AM21" s="21">
        <v>3</v>
      </c>
      <c r="AN21" s="22">
        <f t="shared" si="4"/>
        <v>75</v>
      </c>
      <c r="AO21" s="22">
        <f t="shared" si="5"/>
        <v>3</v>
      </c>
    </row>
    <row r="22" spans="1:41" s="23" customFormat="1" ht="15" customHeight="1">
      <c r="A22" s="17">
        <v>5</v>
      </c>
      <c r="B22" s="39" t="s">
        <v>25</v>
      </c>
      <c r="C22" s="95" t="s">
        <v>36</v>
      </c>
      <c r="D22" s="117"/>
      <c r="E22" s="18"/>
      <c r="F22" s="19"/>
      <c r="G22" s="19"/>
      <c r="H22" s="19"/>
      <c r="I22" s="19"/>
      <c r="J22" s="19"/>
      <c r="K22" s="53"/>
      <c r="L22" s="19"/>
      <c r="M22" s="19"/>
      <c r="N22" s="19"/>
      <c r="O22" s="19"/>
      <c r="P22" s="74"/>
      <c r="Q22" s="82"/>
      <c r="R22" s="19">
        <f t="shared" si="0"/>
        <v>0</v>
      </c>
      <c r="S22" s="19">
        <f t="shared" si="1"/>
        <v>0</v>
      </c>
      <c r="T22" s="20"/>
      <c r="U22" s="21"/>
      <c r="V22" s="18">
        <v>15</v>
      </c>
      <c r="W22" s="18"/>
      <c r="X22" s="18"/>
      <c r="Y22" s="18">
        <v>20</v>
      </c>
      <c r="Z22" s="18"/>
      <c r="AA22" s="18"/>
      <c r="AB22" s="18"/>
      <c r="AC22" s="52"/>
      <c r="AD22" s="19"/>
      <c r="AE22" s="19"/>
      <c r="AF22" s="19">
        <v>15</v>
      </c>
      <c r="AG22" s="19"/>
      <c r="AH22" s="74"/>
      <c r="AI22" s="82">
        <v>15</v>
      </c>
      <c r="AJ22" s="19">
        <f t="shared" si="2"/>
        <v>50</v>
      </c>
      <c r="AK22" s="19">
        <f t="shared" si="3"/>
        <v>65</v>
      </c>
      <c r="AL22" s="20" t="s">
        <v>39</v>
      </c>
      <c r="AM22" s="21">
        <v>2.5</v>
      </c>
      <c r="AN22" s="22">
        <f t="shared" si="4"/>
        <v>65</v>
      </c>
      <c r="AO22" s="22">
        <f t="shared" si="5"/>
        <v>2.5</v>
      </c>
    </row>
    <row r="23" spans="1:41" s="23" customFormat="1" ht="15" customHeight="1">
      <c r="A23" s="17">
        <v>6</v>
      </c>
      <c r="B23" s="39" t="s">
        <v>25</v>
      </c>
      <c r="C23" s="95" t="s">
        <v>37</v>
      </c>
      <c r="D23" s="117">
        <v>10</v>
      </c>
      <c r="E23" s="18">
        <v>30</v>
      </c>
      <c r="F23" s="19"/>
      <c r="G23" s="19"/>
      <c r="H23" s="19"/>
      <c r="I23" s="19"/>
      <c r="J23" s="19"/>
      <c r="K23" s="53"/>
      <c r="L23" s="19"/>
      <c r="M23" s="19"/>
      <c r="N23" s="19">
        <v>20</v>
      </c>
      <c r="O23" s="19"/>
      <c r="P23" s="74"/>
      <c r="Q23" s="82">
        <v>15</v>
      </c>
      <c r="R23" s="19">
        <f t="shared" si="0"/>
        <v>60</v>
      </c>
      <c r="S23" s="19">
        <f t="shared" si="1"/>
        <v>75</v>
      </c>
      <c r="T23" s="20" t="s">
        <v>50</v>
      </c>
      <c r="U23" s="21">
        <v>3</v>
      </c>
      <c r="V23" s="18"/>
      <c r="W23" s="18"/>
      <c r="X23" s="18"/>
      <c r="Y23" s="18"/>
      <c r="Z23" s="18"/>
      <c r="AA23" s="18"/>
      <c r="AB23" s="18"/>
      <c r="AC23" s="52"/>
      <c r="AD23" s="19"/>
      <c r="AE23" s="19"/>
      <c r="AF23" s="19"/>
      <c r="AG23" s="19"/>
      <c r="AH23" s="74"/>
      <c r="AI23" s="82"/>
      <c r="AJ23" s="19">
        <f t="shared" si="2"/>
        <v>0</v>
      </c>
      <c r="AK23" s="19">
        <f t="shared" si="3"/>
        <v>0</v>
      </c>
      <c r="AL23" s="20"/>
      <c r="AM23" s="21"/>
      <c r="AN23" s="22">
        <f t="shared" si="4"/>
        <v>75</v>
      </c>
      <c r="AO23" s="22">
        <f t="shared" si="5"/>
        <v>3</v>
      </c>
    </row>
    <row r="24" spans="1:41" s="23" customFormat="1" ht="15" customHeight="1">
      <c r="A24" s="17">
        <v>7</v>
      </c>
      <c r="B24" s="39" t="s">
        <v>25</v>
      </c>
      <c r="C24" s="95" t="s">
        <v>38</v>
      </c>
      <c r="D24" s="117"/>
      <c r="E24" s="18"/>
      <c r="F24" s="19"/>
      <c r="G24" s="19"/>
      <c r="H24" s="19"/>
      <c r="I24" s="19"/>
      <c r="J24" s="19"/>
      <c r="K24" s="53"/>
      <c r="L24" s="19"/>
      <c r="M24" s="19"/>
      <c r="N24" s="19"/>
      <c r="O24" s="19"/>
      <c r="P24" s="74"/>
      <c r="Q24" s="82"/>
      <c r="R24" s="19">
        <f t="shared" si="0"/>
        <v>0</v>
      </c>
      <c r="S24" s="19">
        <f t="shared" si="1"/>
        <v>0</v>
      </c>
      <c r="T24" s="20"/>
      <c r="U24" s="21"/>
      <c r="V24" s="18">
        <v>20</v>
      </c>
      <c r="W24" s="18"/>
      <c r="X24" s="18"/>
      <c r="Y24" s="18"/>
      <c r="Z24" s="18"/>
      <c r="AA24" s="18"/>
      <c r="AB24" s="18"/>
      <c r="AC24" s="52"/>
      <c r="AD24" s="19"/>
      <c r="AE24" s="19"/>
      <c r="AF24" s="19">
        <v>10</v>
      </c>
      <c r="AG24" s="19"/>
      <c r="AH24" s="74"/>
      <c r="AI24" s="82">
        <v>20</v>
      </c>
      <c r="AJ24" s="19">
        <f t="shared" si="2"/>
        <v>30</v>
      </c>
      <c r="AK24" s="19">
        <f>SUM(V24:AI24)</f>
        <v>50</v>
      </c>
      <c r="AL24" s="20" t="s">
        <v>39</v>
      </c>
      <c r="AM24" s="21">
        <v>2</v>
      </c>
      <c r="AN24" s="22">
        <f t="shared" si="4"/>
        <v>50</v>
      </c>
      <c r="AO24" s="22">
        <f t="shared" si="5"/>
        <v>2</v>
      </c>
    </row>
    <row r="25" spans="1:41" s="38" customFormat="1" ht="15" customHeight="1">
      <c r="A25" s="17">
        <v>8</v>
      </c>
      <c r="B25" s="40" t="s">
        <v>25</v>
      </c>
      <c r="C25" s="96" t="s">
        <v>40</v>
      </c>
      <c r="D25" s="118">
        <v>20</v>
      </c>
      <c r="E25" s="33"/>
      <c r="F25" s="34"/>
      <c r="G25" s="34"/>
      <c r="H25" s="34">
        <v>70</v>
      </c>
      <c r="I25" s="34"/>
      <c r="J25" s="34"/>
      <c r="K25" s="53"/>
      <c r="L25" s="34"/>
      <c r="M25" s="34"/>
      <c r="N25" s="34">
        <v>10</v>
      </c>
      <c r="O25" s="34"/>
      <c r="P25" s="74"/>
      <c r="Q25" s="82">
        <v>30</v>
      </c>
      <c r="R25" s="34">
        <f t="shared" si="0"/>
        <v>100</v>
      </c>
      <c r="S25" s="34">
        <f t="shared" si="1"/>
        <v>130</v>
      </c>
      <c r="T25" s="35" t="s">
        <v>39</v>
      </c>
      <c r="U25" s="36">
        <v>4.5</v>
      </c>
      <c r="V25" s="33">
        <v>10</v>
      </c>
      <c r="W25" s="33"/>
      <c r="X25" s="33"/>
      <c r="Y25" s="33"/>
      <c r="Z25" s="33">
        <v>80</v>
      </c>
      <c r="AA25" s="33"/>
      <c r="AB25" s="33"/>
      <c r="AC25" s="52">
        <v>80</v>
      </c>
      <c r="AD25" s="34"/>
      <c r="AE25" s="34"/>
      <c r="AF25" s="34"/>
      <c r="AG25" s="34"/>
      <c r="AH25" s="74">
        <v>120</v>
      </c>
      <c r="AI25" s="82">
        <v>5</v>
      </c>
      <c r="AJ25" s="34">
        <f t="shared" si="2"/>
        <v>170</v>
      </c>
      <c r="AK25" s="34">
        <f>SUM(V25:AI25)</f>
        <v>295</v>
      </c>
      <c r="AL25" s="35" t="s">
        <v>50</v>
      </c>
      <c r="AM25" s="36">
        <v>10.5</v>
      </c>
      <c r="AN25" s="34">
        <f t="shared" si="4"/>
        <v>425</v>
      </c>
      <c r="AO25" s="36">
        <f t="shared" si="5"/>
        <v>15</v>
      </c>
    </row>
    <row r="26" spans="1:41" s="38" customFormat="1" ht="15" customHeight="1">
      <c r="A26" s="17">
        <v>9</v>
      </c>
      <c r="B26" s="40" t="s">
        <v>25</v>
      </c>
      <c r="C26" s="96" t="s">
        <v>66</v>
      </c>
      <c r="D26" s="118"/>
      <c r="E26" s="33"/>
      <c r="F26" s="34"/>
      <c r="G26" s="34"/>
      <c r="H26" s="34"/>
      <c r="I26" s="34"/>
      <c r="J26" s="34"/>
      <c r="K26" s="53"/>
      <c r="L26" s="34"/>
      <c r="M26" s="34"/>
      <c r="N26" s="34"/>
      <c r="O26" s="34"/>
      <c r="P26" s="74"/>
      <c r="Q26" s="82"/>
      <c r="R26" s="34"/>
      <c r="S26" s="34"/>
      <c r="T26" s="35"/>
      <c r="U26" s="36"/>
      <c r="V26" s="33">
        <v>5</v>
      </c>
      <c r="W26" s="33">
        <v>15</v>
      </c>
      <c r="X26" s="33"/>
      <c r="Y26" s="33"/>
      <c r="Z26" s="33"/>
      <c r="AA26" s="33"/>
      <c r="AB26" s="33"/>
      <c r="AC26" s="52"/>
      <c r="AD26" s="34"/>
      <c r="AE26" s="34"/>
      <c r="AF26" s="34">
        <v>10</v>
      </c>
      <c r="AG26" s="34"/>
      <c r="AH26" s="74"/>
      <c r="AI26" s="82">
        <v>20</v>
      </c>
      <c r="AJ26" s="34">
        <f t="shared" si="2"/>
        <v>30</v>
      </c>
      <c r="AK26" s="34">
        <f>SUM(V26:AI26)</f>
        <v>50</v>
      </c>
      <c r="AL26" s="35" t="s">
        <v>39</v>
      </c>
      <c r="AM26" s="36">
        <v>2</v>
      </c>
      <c r="AN26" s="34">
        <f t="shared" si="4"/>
        <v>50</v>
      </c>
      <c r="AO26" s="36">
        <f t="shared" si="5"/>
        <v>2</v>
      </c>
    </row>
    <row r="27" spans="1:41" s="38" customFormat="1" ht="15" customHeight="1">
      <c r="A27" s="17">
        <v>10</v>
      </c>
      <c r="B27" s="40" t="s">
        <v>25</v>
      </c>
      <c r="C27" s="96" t="s">
        <v>41</v>
      </c>
      <c r="D27" s="118"/>
      <c r="E27" s="33"/>
      <c r="F27" s="34"/>
      <c r="G27" s="34"/>
      <c r="H27" s="34"/>
      <c r="I27" s="34"/>
      <c r="J27" s="34"/>
      <c r="K27" s="53"/>
      <c r="L27" s="34"/>
      <c r="M27" s="34"/>
      <c r="N27" s="34"/>
      <c r="O27" s="34"/>
      <c r="P27" s="74"/>
      <c r="Q27" s="82"/>
      <c r="R27" s="34">
        <f>SUM(D27:P27)</f>
        <v>0</v>
      </c>
      <c r="S27" s="34">
        <f>SUM(D27:Q27)</f>
        <v>0</v>
      </c>
      <c r="T27" s="35"/>
      <c r="U27" s="36"/>
      <c r="V27" s="33">
        <v>5</v>
      </c>
      <c r="W27" s="33"/>
      <c r="X27" s="33"/>
      <c r="Y27" s="33"/>
      <c r="Z27" s="33"/>
      <c r="AA27" s="33"/>
      <c r="AB27" s="33"/>
      <c r="AC27" s="52">
        <v>20</v>
      </c>
      <c r="AD27" s="34"/>
      <c r="AE27" s="34"/>
      <c r="AF27" s="34">
        <v>10</v>
      </c>
      <c r="AG27" s="34"/>
      <c r="AH27" s="74"/>
      <c r="AI27" s="82">
        <v>25</v>
      </c>
      <c r="AJ27" s="34">
        <f t="shared" si="2"/>
        <v>35</v>
      </c>
      <c r="AK27" s="34">
        <f>SUM(V27:AI27)</f>
        <v>60</v>
      </c>
      <c r="AL27" s="35" t="s">
        <v>39</v>
      </c>
      <c r="AM27" s="36">
        <v>2</v>
      </c>
      <c r="AN27" s="34">
        <f t="shared" si="4"/>
        <v>60</v>
      </c>
      <c r="AO27" s="36">
        <f t="shared" si="5"/>
        <v>2</v>
      </c>
    </row>
    <row r="28" spans="1:41" s="38" customFormat="1" ht="15" customHeight="1">
      <c r="A28" s="17">
        <v>11</v>
      </c>
      <c r="B28" s="40" t="s">
        <v>25</v>
      </c>
      <c r="C28" s="96" t="s">
        <v>42</v>
      </c>
      <c r="D28" s="118"/>
      <c r="E28" s="33"/>
      <c r="F28" s="34"/>
      <c r="G28" s="34"/>
      <c r="H28" s="34"/>
      <c r="I28" s="34"/>
      <c r="J28" s="34"/>
      <c r="K28" s="53"/>
      <c r="L28" s="34"/>
      <c r="M28" s="34"/>
      <c r="N28" s="34"/>
      <c r="O28" s="34"/>
      <c r="P28" s="74"/>
      <c r="Q28" s="82"/>
      <c r="R28" s="34">
        <f>SUM(D28:P28)</f>
        <v>0</v>
      </c>
      <c r="S28" s="34">
        <f>SUM(D28:Q28)</f>
        <v>0</v>
      </c>
      <c r="T28" s="35"/>
      <c r="U28" s="36"/>
      <c r="V28" s="33">
        <v>10</v>
      </c>
      <c r="W28" s="33"/>
      <c r="X28" s="33"/>
      <c r="Y28" s="33"/>
      <c r="Z28" s="33">
        <v>20</v>
      </c>
      <c r="AA28" s="33"/>
      <c r="AB28" s="33">
        <v>20</v>
      </c>
      <c r="AC28" s="52"/>
      <c r="AD28" s="34"/>
      <c r="AE28" s="34"/>
      <c r="AF28" s="34"/>
      <c r="AG28" s="34"/>
      <c r="AH28" s="74"/>
      <c r="AI28" s="82">
        <v>5</v>
      </c>
      <c r="AJ28" s="34">
        <f t="shared" si="2"/>
        <v>50</v>
      </c>
      <c r="AK28" s="34">
        <f>SUM(V28:AI28)</f>
        <v>55</v>
      </c>
      <c r="AL28" s="35" t="s">
        <v>50</v>
      </c>
      <c r="AM28" s="36">
        <v>2</v>
      </c>
      <c r="AN28" s="34">
        <f t="shared" si="4"/>
        <v>55</v>
      </c>
      <c r="AO28" s="36">
        <f t="shared" si="5"/>
        <v>2</v>
      </c>
    </row>
    <row r="29" spans="1:41" ht="31.5" customHeight="1">
      <c r="A29" s="17">
        <v>12</v>
      </c>
      <c r="B29" s="61" t="s">
        <v>25</v>
      </c>
      <c r="C29" s="97" t="s">
        <v>71</v>
      </c>
      <c r="D29" s="119"/>
      <c r="E29" s="62"/>
      <c r="F29" s="63"/>
      <c r="G29" s="63"/>
      <c r="H29" s="63"/>
      <c r="I29" s="63"/>
      <c r="J29" s="63"/>
      <c r="K29" s="53"/>
      <c r="L29" s="63"/>
      <c r="M29" s="63"/>
      <c r="N29" s="63"/>
      <c r="O29" s="63"/>
      <c r="P29" s="74"/>
      <c r="Q29" s="82"/>
      <c r="R29" s="63"/>
      <c r="S29" s="63"/>
      <c r="T29" s="64"/>
      <c r="U29" s="65"/>
      <c r="V29" s="62">
        <v>15</v>
      </c>
      <c r="W29" s="63">
        <v>15</v>
      </c>
      <c r="X29" s="62"/>
      <c r="Y29" s="62"/>
      <c r="Z29" s="62"/>
      <c r="AA29" s="62"/>
      <c r="AB29" s="62"/>
      <c r="AC29" s="52"/>
      <c r="AD29" s="63"/>
      <c r="AE29" s="63"/>
      <c r="AF29" s="63">
        <v>10</v>
      </c>
      <c r="AG29" s="63"/>
      <c r="AH29" s="74"/>
      <c r="AJ29" s="63">
        <f t="shared" si="2"/>
        <v>40</v>
      </c>
      <c r="AK29" s="63">
        <f>SUM(V29:AH29)</f>
        <v>40</v>
      </c>
      <c r="AL29" s="68" t="s">
        <v>39</v>
      </c>
      <c r="AM29" s="91">
        <v>1.5</v>
      </c>
      <c r="AN29" s="63">
        <f t="shared" si="4"/>
        <v>40</v>
      </c>
      <c r="AO29" s="65">
        <f t="shared" si="5"/>
        <v>1.5</v>
      </c>
    </row>
    <row r="30" spans="1:41" ht="27.75" customHeight="1">
      <c r="A30" s="17">
        <v>13</v>
      </c>
      <c r="B30" s="61" t="s">
        <v>25</v>
      </c>
      <c r="C30" s="97" t="s">
        <v>44</v>
      </c>
      <c r="D30" s="119">
        <v>10</v>
      </c>
      <c r="E30" s="62">
        <v>10</v>
      </c>
      <c r="F30" s="63"/>
      <c r="G30" s="63"/>
      <c r="H30" s="63">
        <v>6</v>
      </c>
      <c r="I30" s="63"/>
      <c r="J30" s="63"/>
      <c r="K30" s="53"/>
      <c r="L30" s="63"/>
      <c r="M30" s="63"/>
      <c r="N30" s="63"/>
      <c r="O30" s="63"/>
      <c r="P30" s="74"/>
      <c r="Q30" s="82">
        <v>20</v>
      </c>
      <c r="R30" s="63">
        <f aca="true" t="shared" si="6" ref="R30:R38">SUM(D30:P30)</f>
        <v>26</v>
      </c>
      <c r="S30" s="63">
        <f aca="true" t="shared" si="7" ref="S30:S38">SUM(D30:Q30)</f>
        <v>46</v>
      </c>
      <c r="T30" s="64" t="s">
        <v>39</v>
      </c>
      <c r="U30" s="65">
        <v>1.5</v>
      </c>
      <c r="V30" s="62"/>
      <c r="W30" s="62"/>
      <c r="X30" s="62"/>
      <c r="Y30" s="62"/>
      <c r="Z30" s="62"/>
      <c r="AA30" s="62"/>
      <c r="AB30" s="62"/>
      <c r="AC30" s="52"/>
      <c r="AD30" s="63"/>
      <c r="AE30" s="63"/>
      <c r="AF30" s="63"/>
      <c r="AG30" s="63"/>
      <c r="AH30" s="74"/>
      <c r="AI30" s="82"/>
      <c r="AJ30" s="63">
        <f t="shared" si="2"/>
        <v>0</v>
      </c>
      <c r="AK30" s="63">
        <f>SUM(V30:AI30)</f>
        <v>0</v>
      </c>
      <c r="AL30" s="64"/>
      <c r="AM30" s="65"/>
      <c r="AN30" s="63">
        <f t="shared" si="4"/>
        <v>46</v>
      </c>
      <c r="AO30" s="65">
        <f t="shared" si="5"/>
        <v>1.5</v>
      </c>
    </row>
    <row r="31" spans="1:41" ht="37.5" customHeight="1">
      <c r="A31" s="17">
        <v>14</v>
      </c>
      <c r="B31" s="61" t="s">
        <v>25</v>
      </c>
      <c r="C31" s="97" t="s">
        <v>69</v>
      </c>
      <c r="D31" s="119"/>
      <c r="E31" s="62"/>
      <c r="F31" s="63"/>
      <c r="G31" s="63"/>
      <c r="H31" s="63"/>
      <c r="I31" s="63"/>
      <c r="J31" s="63"/>
      <c r="K31" s="53"/>
      <c r="L31" s="63"/>
      <c r="M31" s="63"/>
      <c r="N31" s="63"/>
      <c r="O31" s="63"/>
      <c r="P31" s="74"/>
      <c r="Q31" s="82"/>
      <c r="R31" s="63">
        <f t="shared" si="6"/>
        <v>0</v>
      </c>
      <c r="S31" s="63">
        <f t="shared" si="7"/>
        <v>0</v>
      </c>
      <c r="T31" s="64"/>
      <c r="U31" s="65"/>
      <c r="V31" s="62">
        <v>15</v>
      </c>
      <c r="W31" s="62"/>
      <c r="X31" s="62"/>
      <c r="Y31" s="62"/>
      <c r="Z31" s="62"/>
      <c r="AA31" s="62"/>
      <c r="AB31" s="62"/>
      <c r="AC31" s="52"/>
      <c r="AD31" s="63"/>
      <c r="AE31" s="63"/>
      <c r="AF31" s="63">
        <v>10</v>
      </c>
      <c r="AG31" s="63"/>
      <c r="AH31" s="74"/>
      <c r="AI31" s="82">
        <v>10</v>
      </c>
      <c r="AJ31" s="63">
        <f t="shared" si="2"/>
        <v>25</v>
      </c>
      <c r="AK31" s="63">
        <f>SUM(V31:AI31)</f>
        <v>35</v>
      </c>
      <c r="AL31" s="64" t="s">
        <v>39</v>
      </c>
      <c r="AM31" s="65">
        <v>1</v>
      </c>
      <c r="AN31" s="63">
        <f t="shared" si="4"/>
        <v>35</v>
      </c>
      <c r="AO31" s="65">
        <f t="shared" si="5"/>
        <v>1</v>
      </c>
    </row>
    <row r="32" spans="1:41" ht="42" customHeight="1">
      <c r="A32" s="17">
        <v>15</v>
      </c>
      <c r="B32" s="61" t="s">
        <v>25</v>
      </c>
      <c r="C32" s="94" t="s">
        <v>61</v>
      </c>
      <c r="D32" s="119"/>
      <c r="E32" s="62"/>
      <c r="F32" s="63"/>
      <c r="G32" s="63"/>
      <c r="H32" s="63"/>
      <c r="I32" s="63"/>
      <c r="J32" s="63"/>
      <c r="K32" s="53"/>
      <c r="L32" s="63"/>
      <c r="M32" s="63"/>
      <c r="N32" s="63"/>
      <c r="O32" s="63"/>
      <c r="P32" s="74"/>
      <c r="Q32" s="82"/>
      <c r="R32" s="63">
        <f t="shared" si="6"/>
        <v>0</v>
      </c>
      <c r="S32" s="63">
        <f t="shared" si="7"/>
        <v>0</v>
      </c>
      <c r="T32" s="64"/>
      <c r="U32" s="65"/>
      <c r="V32" s="62">
        <v>15</v>
      </c>
      <c r="W32" s="62"/>
      <c r="X32" s="62"/>
      <c r="Y32" s="62"/>
      <c r="Z32" s="62"/>
      <c r="AA32" s="62"/>
      <c r="AB32" s="62"/>
      <c r="AC32" s="52"/>
      <c r="AD32" s="63"/>
      <c r="AE32" s="63"/>
      <c r="AF32" s="63">
        <v>10</v>
      </c>
      <c r="AG32" s="63"/>
      <c r="AH32" s="74"/>
      <c r="AI32" s="82">
        <v>15</v>
      </c>
      <c r="AJ32" s="63">
        <f t="shared" si="2"/>
        <v>25</v>
      </c>
      <c r="AK32" s="63">
        <f>SUM(V32:AI32)</f>
        <v>40</v>
      </c>
      <c r="AL32" s="64" t="s">
        <v>39</v>
      </c>
      <c r="AM32" s="65">
        <v>1.5</v>
      </c>
      <c r="AN32" s="63">
        <f t="shared" si="4"/>
        <v>40</v>
      </c>
      <c r="AO32" s="65">
        <f t="shared" si="5"/>
        <v>1.5</v>
      </c>
    </row>
    <row r="33" spans="1:41" ht="15" customHeight="1">
      <c r="A33" s="17">
        <v>16</v>
      </c>
      <c r="B33" s="48" t="s">
        <v>25</v>
      </c>
      <c r="C33" s="98" t="s">
        <v>45</v>
      </c>
      <c r="D33" s="120"/>
      <c r="E33" s="24"/>
      <c r="F33" s="25"/>
      <c r="G33" s="25"/>
      <c r="H33" s="25"/>
      <c r="I33" s="25"/>
      <c r="J33" s="25"/>
      <c r="K33" s="53"/>
      <c r="L33" s="25"/>
      <c r="M33" s="25">
        <v>30</v>
      </c>
      <c r="N33" s="25"/>
      <c r="O33" s="25"/>
      <c r="P33" s="74"/>
      <c r="Q33" s="82"/>
      <c r="R33" s="25">
        <f t="shared" si="6"/>
        <v>30</v>
      </c>
      <c r="S33" s="25">
        <f t="shared" si="7"/>
        <v>30</v>
      </c>
      <c r="T33" s="26" t="s">
        <v>39</v>
      </c>
      <c r="U33" s="27">
        <v>1</v>
      </c>
      <c r="V33" s="24"/>
      <c r="W33" s="24"/>
      <c r="X33" s="24"/>
      <c r="Y33" s="24"/>
      <c r="Z33" s="24"/>
      <c r="AA33" s="24"/>
      <c r="AB33" s="24"/>
      <c r="AC33" s="52"/>
      <c r="AD33" s="25"/>
      <c r="AE33" s="25">
        <v>30</v>
      </c>
      <c r="AF33" s="25"/>
      <c r="AG33" s="25"/>
      <c r="AH33" s="74"/>
      <c r="AI33" s="82"/>
      <c r="AJ33" s="25">
        <f t="shared" si="2"/>
        <v>30</v>
      </c>
      <c r="AK33" s="25">
        <f>SUM(V33:AI33)</f>
        <v>30</v>
      </c>
      <c r="AL33" s="26" t="s">
        <v>39</v>
      </c>
      <c r="AM33" s="27">
        <v>1</v>
      </c>
      <c r="AN33" s="25">
        <f t="shared" si="4"/>
        <v>60</v>
      </c>
      <c r="AO33" s="27">
        <f t="shared" si="5"/>
        <v>2</v>
      </c>
    </row>
    <row r="34" spans="1:41" ht="15" customHeight="1">
      <c r="A34" s="17">
        <v>17</v>
      </c>
      <c r="B34" s="48" t="s">
        <v>25</v>
      </c>
      <c r="C34" s="98" t="s">
        <v>65</v>
      </c>
      <c r="D34" s="120">
        <v>10</v>
      </c>
      <c r="E34" s="24">
        <v>10</v>
      </c>
      <c r="F34" s="25"/>
      <c r="G34" s="25"/>
      <c r="H34" s="25"/>
      <c r="I34" s="25"/>
      <c r="J34" s="25"/>
      <c r="K34" s="53"/>
      <c r="L34" s="25"/>
      <c r="M34" s="25"/>
      <c r="N34" s="25">
        <v>10</v>
      </c>
      <c r="O34" s="25"/>
      <c r="P34" s="74"/>
      <c r="Q34" s="82">
        <v>20</v>
      </c>
      <c r="R34" s="25">
        <f t="shared" si="6"/>
        <v>30</v>
      </c>
      <c r="S34" s="25">
        <f t="shared" si="7"/>
        <v>50</v>
      </c>
      <c r="T34" s="26" t="s">
        <v>39</v>
      </c>
      <c r="U34" s="27">
        <v>2</v>
      </c>
      <c r="V34" s="24"/>
      <c r="W34" s="24"/>
      <c r="X34" s="24"/>
      <c r="Y34" s="24"/>
      <c r="Z34" s="24"/>
      <c r="AA34" s="24"/>
      <c r="AB34" s="24"/>
      <c r="AC34" s="52"/>
      <c r="AD34" s="25"/>
      <c r="AE34" s="25"/>
      <c r="AF34" s="25"/>
      <c r="AG34" s="25"/>
      <c r="AH34" s="74"/>
      <c r="AI34" s="82"/>
      <c r="AJ34" s="25">
        <f t="shared" si="2"/>
        <v>0</v>
      </c>
      <c r="AK34" s="25">
        <f aca="true" t="shared" si="8" ref="AK34:AK39">SUM(V34:AI34)</f>
        <v>0</v>
      </c>
      <c r="AL34" s="26"/>
      <c r="AM34" s="27"/>
      <c r="AN34" s="25">
        <f t="shared" si="4"/>
        <v>50</v>
      </c>
      <c r="AO34" s="27">
        <f t="shared" si="5"/>
        <v>2</v>
      </c>
    </row>
    <row r="35" spans="1:41" ht="15" customHeight="1">
      <c r="A35" s="17">
        <v>18</v>
      </c>
      <c r="B35" s="48" t="s">
        <v>25</v>
      </c>
      <c r="C35" s="98" t="s">
        <v>46</v>
      </c>
      <c r="D35" s="120">
        <v>15</v>
      </c>
      <c r="E35" s="24">
        <v>20</v>
      </c>
      <c r="F35" s="25"/>
      <c r="G35" s="25"/>
      <c r="H35" s="25"/>
      <c r="I35" s="25"/>
      <c r="J35" s="25"/>
      <c r="K35" s="53"/>
      <c r="L35" s="25"/>
      <c r="M35" s="25"/>
      <c r="N35" s="25">
        <v>10</v>
      </c>
      <c r="O35" s="25"/>
      <c r="P35" s="74"/>
      <c r="Q35" s="82">
        <v>15</v>
      </c>
      <c r="R35" s="25">
        <f t="shared" si="6"/>
        <v>45</v>
      </c>
      <c r="S35" s="25">
        <f t="shared" si="7"/>
        <v>60</v>
      </c>
      <c r="T35" s="26" t="s">
        <v>39</v>
      </c>
      <c r="U35" s="27">
        <v>2.5</v>
      </c>
      <c r="V35" s="24"/>
      <c r="W35" s="24"/>
      <c r="X35" s="24"/>
      <c r="Y35" s="24"/>
      <c r="Z35" s="24"/>
      <c r="AA35" s="24"/>
      <c r="AB35" s="24"/>
      <c r="AC35" s="52"/>
      <c r="AD35" s="25"/>
      <c r="AE35" s="25"/>
      <c r="AF35" s="25"/>
      <c r="AG35" s="25"/>
      <c r="AH35" s="74"/>
      <c r="AI35" s="82"/>
      <c r="AJ35" s="25">
        <f t="shared" si="2"/>
        <v>0</v>
      </c>
      <c r="AK35" s="25">
        <f t="shared" si="8"/>
        <v>0</v>
      </c>
      <c r="AL35" s="26"/>
      <c r="AM35" s="27"/>
      <c r="AN35" s="25">
        <f t="shared" si="4"/>
        <v>60</v>
      </c>
      <c r="AO35" s="27">
        <f t="shared" si="5"/>
        <v>2.5</v>
      </c>
    </row>
    <row r="36" spans="1:41" ht="15" customHeight="1">
      <c r="A36" s="17">
        <v>19</v>
      </c>
      <c r="B36" s="48" t="s">
        <v>25</v>
      </c>
      <c r="C36" s="98" t="s">
        <v>47</v>
      </c>
      <c r="D36" s="120">
        <v>15</v>
      </c>
      <c r="E36" s="24">
        <v>10</v>
      </c>
      <c r="F36" s="25"/>
      <c r="G36" s="25"/>
      <c r="H36" s="25"/>
      <c r="I36" s="25"/>
      <c r="J36" s="25"/>
      <c r="K36" s="53"/>
      <c r="L36" s="25"/>
      <c r="M36" s="25"/>
      <c r="N36" s="25">
        <v>10</v>
      </c>
      <c r="O36" s="25"/>
      <c r="P36" s="74"/>
      <c r="Q36" s="82">
        <v>15</v>
      </c>
      <c r="R36" s="25">
        <f t="shared" si="6"/>
        <v>35</v>
      </c>
      <c r="S36" s="25">
        <f t="shared" si="7"/>
        <v>50</v>
      </c>
      <c r="T36" s="26" t="s">
        <v>39</v>
      </c>
      <c r="U36" s="27">
        <v>2</v>
      </c>
      <c r="V36" s="24"/>
      <c r="W36" s="24"/>
      <c r="X36" s="24"/>
      <c r="Y36" s="24"/>
      <c r="Z36" s="24"/>
      <c r="AA36" s="24"/>
      <c r="AB36" s="24"/>
      <c r="AC36" s="52"/>
      <c r="AD36" s="25"/>
      <c r="AE36" s="25"/>
      <c r="AF36" s="25"/>
      <c r="AG36" s="25"/>
      <c r="AH36" s="74"/>
      <c r="AI36" s="82"/>
      <c r="AJ36" s="25">
        <f t="shared" si="2"/>
        <v>0</v>
      </c>
      <c r="AK36" s="25">
        <f t="shared" si="8"/>
        <v>0</v>
      </c>
      <c r="AL36" s="26"/>
      <c r="AM36" s="27"/>
      <c r="AN36" s="25">
        <f t="shared" si="4"/>
        <v>50</v>
      </c>
      <c r="AO36" s="27">
        <f t="shared" si="5"/>
        <v>2</v>
      </c>
    </row>
    <row r="37" spans="1:41" ht="15" customHeight="1">
      <c r="A37" s="17">
        <v>20</v>
      </c>
      <c r="B37" s="48" t="s">
        <v>25</v>
      </c>
      <c r="C37" s="98" t="s">
        <v>48</v>
      </c>
      <c r="D37" s="120">
        <v>10</v>
      </c>
      <c r="E37" s="24">
        <v>25</v>
      </c>
      <c r="F37" s="25"/>
      <c r="G37" s="25"/>
      <c r="H37" s="25"/>
      <c r="I37" s="25"/>
      <c r="J37" s="25"/>
      <c r="K37" s="53"/>
      <c r="L37" s="25"/>
      <c r="M37" s="25"/>
      <c r="N37" s="25">
        <v>10</v>
      </c>
      <c r="O37" s="25"/>
      <c r="P37" s="74"/>
      <c r="Q37" s="82">
        <v>15</v>
      </c>
      <c r="R37" s="25">
        <f t="shared" si="6"/>
        <v>45</v>
      </c>
      <c r="S37" s="25">
        <f t="shared" si="7"/>
        <v>60</v>
      </c>
      <c r="T37" s="26" t="s">
        <v>39</v>
      </c>
      <c r="U37" s="27">
        <v>2.5</v>
      </c>
      <c r="V37" s="24"/>
      <c r="W37" s="24"/>
      <c r="X37" s="24"/>
      <c r="Y37" s="24"/>
      <c r="Z37" s="24"/>
      <c r="AA37" s="24"/>
      <c r="AB37" s="24"/>
      <c r="AC37" s="52"/>
      <c r="AD37" s="25"/>
      <c r="AE37" s="25"/>
      <c r="AF37" s="25"/>
      <c r="AG37" s="25"/>
      <c r="AH37" s="74"/>
      <c r="AI37" s="82"/>
      <c r="AJ37" s="25">
        <f t="shared" si="2"/>
        <v>0</v>
      </c>
      <c r="AK37" s="25">
        <f t="shared" si="8"/>
        <v>0</v>
      </c>
      <c r="AL37" s="26"/>
      <c r="AM37" s="27"/>
      <c r="AN37" s="25">
        <f t="shared" si="4"/>
        <v>60</v>
      </c>
      <c r="AO37" s="27">
        <f t="shared" si="5"/>
        <v>2.5</v>
      </c>
    </row>
    <row r="38" spans="1:41" ht="15.75" customHeight="1">
      <c r="A38" s="17">
        <v>21</v>
      </c>
      <c r="B38" s="48" t="s">
        <v>25</v>
      </c>
      <c r="C38" s="98" t="s">
        <v>49</v>
      </c>
      <c r="D38" s="120">
        <v>5</v>
      </c>
      <c r="E38" s="24">
        <v>10</v>
      </c>
      <c r="F38" s="25"/>
      <c r="G38" s="25"/>
      <c r="H38" s="25"/>
      <c r="I38" s="25"/>
      <c r="J38" s="25"/>
      <c r="K38" s="53"/>
      <c r="L38" s="25"/>
      <c r="M38" s="25"/>
      <c r="N38" s="25">
        <v>10</v>
      </c>
      <c r="O38" s="25"/>
      <c r="P38" s="74"/>
      <c r="Q38" s="82">
        <v>25</v>
      </c>
      <c r="R38" s="25">
        <f t="shared" si="6"/>
        <v>25</v>
      </c>
      <c r="S38" s="25">
        <f t="shared" si="7"/>
        <v>50</v>
      </c>
      <c r="T38" s="26" t="s">
        <v>39</v>
      </c>
      <c r="U38" s="27">
        <v>2</v>
      </c>
      <c r="V38" s="24">
        <v>15</v>
      </c>
      <c r="W38" s="24"/>
      <c r="X38" s="24"/>
      <c r="Y38" s="24"/>
      <c r="Z38" s="24"/>
      <c r="AA38" s="24"/>
      <c r="AB38" s="24"/>
      <c r="AC38" s="52"/>
      <c r="AD38" s="25"/>
      <c r="AE38" s="25"/>
      <c r="AF38" s="25"/>
      <c r="AG38" s="25"/>
      <c r="AH38" s="74"/>
      <c r="AI38" s="82">
        <v>15</v>
      </c>
      <c r="AJ38" s="25">
        <f t="shared" si="2"/>
        <v>15</v>
      </c>
      <c r="AK38" s="25">
        <f t="shared" si="8"/>
        <v>30</v>
      </c>
      <c r="AL38" s="26" t="s">
        <v>39</v>
      </c>
      <c r="AM38" s="27">
        <v>1</v>
      </c>
      <c r="AN38" s="25">
        <f t="shared" si="4"/>
        <v>80</v>
      </c>
      <c r="AO38" s="27">
        <f t="shared" si="5"/>
        <v>3</v>
      </c>
    </row>
    <row r="39" spans="1:41" s="59" customFormat="1" ht="15.75" customHeight="1" thickBot="1">
      <c r="A39" s="69">
        <v>22</v>
      </c>
      <c r="B39" s="70" t="s">
        <v>25</v>
      </c>
      <c r="C39" s="99" t="s">
        <v>63</v>
      </c>
      <c r="D39" s="57"/>
      <c r="E39" s="5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74"/>
      <c r="Q39" s="82"/>
      <c r="R39" s="53"/>
      <c r="S39" s="53"/>
      <c r="T39" s="54"/>
      <c r="U39" s="55"/>
      <c r="V39" s="52"/>
      <c r="W39" s="52"/>
      <c r="X39" s="52"/>
      <c r="Y39" s="52"/>
      <c r="Z39" s="52"/>
      <c r="AA39" s="52"/>
      <c r="AB39" s="52"/>
      <c r="AC39" s="52"/>
      <c r="AD39" s="53"/>
      <c r="AE39" s="53"/>
      <c r="AF39" s="53"/>
      <c r="AG39" s="53">
        <v>15</v>
      </c>
      <c r="AH39" s="74"/>
      <c r="AI39" s="82"/>
      <c r="AJ39" s="53"/>
      <c r="AK39" s="53">
        <f t="shared" si="8"/>
        <v>15</v>
      </c>
      <c r="AL39" s="54" t="s">
        <v>39</v>
      </c>
      <c r="AM39" s="55"/>
      <c r="AN39" s="53">
        <f t="shared" si="4"/>
        <v>15</v>
      </c>
      <c r="AO39" s="90">
        <f t="shared" si="5"/>
        <v>0</v>
      </c>
    </row>
    <row r="40" spans="1:41" ht="15" customHeight="1" thickBot="1">
      <c r="A40" s="128" t="s">
        <v>3</v>
      </c>
      <c r="B40" s="129"/>
      <c r="C40" s="129"/>
      <c r="D40" s="16">
        <f aca="true" t="shared" si="9" ref="D40:S40">SUM(D18:D39)</f>
        <v>130</v>
      </c>
      <c r="E40" s="16">
        <f t="shared" si="9"/>
        <v>155</v>
      </c>
      <c r="F40" s="16">
        <f t="shared" si="9"/>
        <v>0</v>
      </c>
      <c r="G40" s="16">
        <f t="shared" si="9"/>
        <v>0</v>
      </c>
      <c r="H40" s="16">
        <f t="shared" si="9"/>
        <v>76</v>
      </c>
      <c r="I40" s="16">
        <f t="shared" si="9"/>
        <v>20</v>
      </c>
      <c r="J40" s="16">
        <f t="shared" si="9"/>
        <v>0</v>
      </c>
      <c r="K40" s="85">
        <f t="shared" si="9"/>
        <v>0</v>
      </c>
      <c r="L40" s="16">
        <f t="shared" si="9"/>
        <v>0</v>
      </c>
      <c r="M40" s="16">
        <f t="shared" si="9"/>
        <v>30</v>
      </c>
      <c r="N40" s="16">
        <f t="shared" si="9"/>
        <v>130</v>
      </c>
      <c r="O40" s="16">
        <f t="shared" si="9"/>
        <v>0</v>
      </c>
      <c r="P40" s="75">
        <f t="shared" si="9"/>
        <v>0</v>
      </c>
      <c r="Q40" s="83">
        <f t="shared" si="9"/>
        <v>210</v>
      </c>
      <c r="R40" s="16">
        <f t="shared" si="9"/>
        <v>541</v>
      </c>
      <c r="S40" s="16">
        <f t="shared" si="9"/>
        <v>751</v>
      </c>
      <c r="T40" s="16"/>
      <c r="U40" s="16">
        <f aca="true" t="shared" si="10" ref="U40:AF40">SUM(U18:U39)</f>
        <v>29</v>
      </c>
      <c r="V40" s="16">
        <f t="shared" si="10"/>
        <v>150</v>
      </c>
      <c r="W40" s="16">
        <f t="shared" si="10"/>
        <v>30</v>
      </c>
      <c r="X40" s="16">
        <f t="shared" si="10"/>
        <v>0</v>
      </c>
      <c r="Y40" s="16">
        <f t="shared" si="10"/>
        <v>40</v>
      </c>
      <c r="Z40" s="16">
        <f t="shared" si="10"/>
        <v>100</v>
      </c>
      <c r="AA40" s="16">
        <f t="shared" si="10"/>
        <v>0</v>
      </c>
      <c r="AB40" s="16">
        <f t="shared" si="10"/>
        <v>20</v>
      </c>
      <c r="AC40" s="85">
        <f t="shared" si="10"/>
        <v>100</v>
      </c>
      <c r="AD40" s="16">
        <f t="shared" si="10"/>
        <v>0</v>
      </c>
      <c r="AE40" s="16">
        <f t="shared" si="10"/>
        <v>30</v>
      </c>
      <c r="AF40" s="16">
        <f t="shared" si="10"/>
        <v>90</v>
      </c>
      <c r="AG40" s="16">
        <v>15</v>
      </c>
      <c r="AH40" s="75">
        <f>SUM(AH18:AH39)</f>
        <v>120</v>
      </c>
      <c r="AI40" s="83">
        <f>SUM(AI18:AI39)</f>
        <v>145</v>
      </c>
      <c r="AJ40" s="16">
        <f>SUM(AJ18:AJ39)</f>
        <v>560</v>
      </c>
      <c r="AK40" s="16">
        <f>SUM(AK18:AK39)</f>
        <v>840</v>
      </c>
      <c r="AL40" s="16"/>
      <c r="AM40" s="16">
        <f>SUM(AM18:AM39)</f>
        <v>30</v>
      </c>
      <c r="AN40" s="3">
        <f>SUM(S40,AK40)</f>
        <v>1591</v>
      </c>
      <c r="AO40" s="3">
        <f>SUM(AO18:AO39)</f>
        <v>59</v>
      </c>
    </row>
    <row r="41" s="71" customFormat="1" ht="12.75">
      <c r="C41" s="109" t="s">
        <v>30</v>
      </c>
    </row>
    <row r="42" s="71" customFormat="1" ht="12.75">
      <c r="C42" s="109" t="s">
        <v>31</v>
      </c>
    </row>
    <row r="43" s="71" customFormat="1" ht="12.75">
      <c r="C43" s="109"/>
    </row>
    <row r="44" s="71" customFormat="1" ht="12.75">
      <c r="C44" s="109"/>
    </row>
    <row r="45" spans="3:17" s="71" customFormat="1" ht="12.75">
      <c r="C45" s="109"/>
      <c r="Q45" s="110"/>
    </row>
    <row r="46" spans="3:38" s="71" customFormat="1" ht="12.75">
      <c r="C46" s="109"/>
      <c r="AF46" s="135"/>
      <c r="AG46" s="135"/>
      <c r="AH46" s="135"/>
      <c r="AI46" s="135"/>
      <c r="AJ46" s="135"/>
      <c r="AK46" s="135"/>
      <c r="AL46" s="135"/>
    </row>
    <row r="47" spans="3:38" s="71" customFormat="1" ht="12.75">
      <c r="C47" s="111"/>
      <c r="M47" s="109"/>
      <c r="O47" s="135"/>
      <c r="P47" s="135"/>
      <c r="Q47" s="135"/>
      <c r="R47" s="135"/>
      <c r="S47" s="135"/>
      <c r="T47" s="135"/>
      <c r="U47" s="135"/>
      <c r="AF47" s="135"/>
      <c r="AG47" s="135"/>
      <c r="AH47" s="135"/>
      <c r="AI47" s="135"/>
      <c r="AJ47" s="135"/>
      <c r="AK47" s="135"/>
      <c r="AL47" s="135"/>
    </row>
  </sheetData>
  <sheetProtection password="E00D" sheet="1"/>
  <mergeCells count="13">
    <mergeCell ref="AO16:AO17"/>
    <mergeCell ref="A6:AO6"/>
    <mergeCell ref="O47:U47"/>
    <mergeCell ref="AF46:AL46"/>
    <mergeCell ref="AF47:AL47"/>
    <mergeCell ref="A16:A17"/>
    <mergeCell ref="C16:C17"/>
    <mergeCell ref="AJ2:AN2"/>
    <mergeCell ref="AJ4:AN4"/>
    <mergeCell ref="D16:U16"/>
    <mergeCell ref="V16:AM16"/>
    <mergeCell ref="A40:C40"/>
    <mergeCell ref="AN16:AN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4"/>
  <headerFooter alignWithMargins="0">
    <oddHeader>&amp;C
&amp;Rzałącznik nr 4    
do Uchwały SenatuUniwersytetu Medycznego     
 we Wrocławiu nr    
z dnia</oddHeader>
    <oddFooter>&amp;R&amp;P/&amp;N</oddFooter>
  </headerFooter>
  <ignoredErrors>
    <ignoredError sqref="R30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showZeros="0" zoomScale="80" zoomScaleNormal="80" zoomScaleSheetLayoutView="100" zoomScalePageLayoutView="25" workbookViewId="0" topLeftCell="A13">
      <selection activeCell="G19" sqref="G19"/>
    </sheetView>
  </sheetViews>
  <sheetFormatPr defaultColWidth="9.140625" defaultRowHeight="12.75"/>
  <cols>
    <col min="1" max="1" width="4.28125" style="7" customWidth="1"/>
    <col min="2" max="2" width="13.28125" style="7" customWidth="1"/>
    <col min="3" max="3" width="36.421875" style="6" customWidth="1"/>
    <col min="4" max="4" width="6.421875" style="7" customWidth="1"/>
    <col min="5" max="10" width="5.7109375" style="7" customWidth="1"/>
    <col min="11" max="11" width="6.28125" style="59" customWidth="1"/>
    <col min="12" max="15" width="5.7109375" style="7" customWidth="1"/>
    <col min="16" max="16" width="5.7109375" style="72" customWidth="1"/>
    <col min="17" max="17" width="6.28125" style="80" customWidth="1"/>
    <col min="18" max="18" width="7.00390625" style="7" customWidth="1"/>
    <col min="19" max="19" width="7.140625" style="7" customWidth="1"/>
    <col min="20" max="20" width="5.7109375" style="7" customWidth="1"/>
    <col min="21" max="21" width="7.00390625" style="7" customWidth="1"/>
    <col min="22" max="28" width="5.7109375" style="7" customWidth="1"/>
    <col min="29" max="29" width="7.140625" style="59" customWidth="1"/>
    <col min="30" max="33" width="5.7109375" style="7" customWidth="1"/>
    <col min="34" max="34" width="6.421875" style="72" customWidth="1"/>
    <col min="35" max="35" width="5.7109375" style="86" customWidth="1"/>
    <col min="36" max="36" width="6.28125" style="7" customWidth="1"/>
    <col min="37" max="37" width="7.140625" style="7" customWidth="1"/>
    <col min="38" max="39" width="5.7109375" style="7" customWidth="1"/>
    <col min="40" max="40" width="7.421875" style="7" customWidth="1"/>
    <col min="41" max="41" width="5.7109375" style="7" customWidth="1"/>
    <col min="42" max="16384" width="9.140625" style="7" customWidth="1"/>
  </cols>
  <sheetData>
    <row r="1" s="71" customFormat="1" ht="12.75">
      <c r="C1" s="109"/>
    </row>
    <row r="2" spans="3:40" s="71" customFormat="1" ht="12.75">
      <c r="C2" s="109"/>
      <c r="AJ2" s="122"/>
      <c r="AK2" s="123"/>
      <c r="AL2" s="123"/>
      <c r="AM2" s="123"/>
      <c r="AN2" s="123"/>
    </row>
    <row r="3" s="71" customFormat="1" ht="12.75">
      <c r="C3" s="109"/>
    </row>
    <row r="4" spans="3:40" s="71" customFormat="1" ht="12.75">
      <c r="C4" s="109"/>
      <c r="AJ4" s="122"/>
      <c r="AK4" s="123"/>
      <c r="AL4" s="123"/>
      <c r="AM4" s="123"/>
      <c r="AN4" s="123"/>
    </row>
    <row r="5" s="71" customFormat="1" ht="12.75">
      <c r="C5" s="109"/>
    </row>
    <row r="6" spans="1:41" s="113" customFormat="1" ht="19.5" customHeight="1">
      <c r="A6" s="134" t="s">
        <v>81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s="113" customFormat="1" ht="19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="71" customFormat="1" ht="12.75">
      <c r="C8" s="109"/>
    </row>
    <row r="9" spans="1:3" s="114" customFormat="1" ht="15" customHeight="1">
      <c r="A9" s="114" t="s">
        <v>9</v>
      </c>
      <c r="C9" s="115" t="s">
        <v>51</v>
      </c>
    </row>
    <row r="10" spans="1:3" s="114" customFormat="1" ht="15" customHeight="1">
      <c r="A10" s="114" t="s">
        <v>12</v>
      </c>
      <c r="C10" s="115" t="s">
        <v>62</v>
      </c>
    </row>
    <row r="11" spans="1:3" s="114" customFormat="1" ht="15" customHeight="1">
      <c r="A11" s="114" t="s">
        <v>10</v>
      </c>
      <c r="C11" s="115">
        <v>2</v>
      </c>
    </row>
    <row r="12" spans="1:3" s="114" customFormat="1" ht="15" customHeight="1">
      <c r="A12" s="114" t="s">
        <v>11</v>
      </c>
      <c r="C12" s="115" t="s">
        <v>79</v>
      </c>
    </row>
    <row r="13" s="71" customFormat="1" ht="15" customHeight="1">
      <c r="C13" s="109"/>
    </row>
    <row r="14" s="71" customFormat="1" ht="12.75">
      <c r="C14" s="109"/>
    </row>
    <row r="15" s="71" customFormat="1" ht="13.5" thickBot="1">
      <c r="C15" s="109"/>
    </row>
    <row r="16" spans="1:41" ht="13.5" customHeight="1" thickBot="1">
      <c r="A16" s="136" t="s">
        <v>5</v>
      </c>
      <c r="B16" s="8"/>
      <c r="C16" s="138" t="s">
        <v>4</v>
      </c>
      <c r="D16" s="127" t="s">
        <v>86</v>
      </c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127" t="s">
        <v>87</v>
      </c>
      <c r="W16" s="124"/>
      <c r="X16" s="124"/>
      <c r="Y16" s="124"/>
      <c r="Z16" s="124"/>
      <c r="AA16" s="124"/>
      <c r="AB16" s="124"/>
      <c r="AC16" s="124"/>
      <c r="AD16" s="125"/>
      <c r="AE16" s="125"/>
      <c r="AF16" s="125"/>
      <c r="AG16" s="125"/>
      <c r="AH16" s="125"/>
      <c r="AI16" s="125"/>
      <c r="AJ16" s="125"/>
      <c r="AK16" s="125"/>
      <c r="AL16" s="125"/>
      <c r="AM16" s="126"/>
      <c r="AN16" s="130" t="s">
        <v>7</v>
      </c>
      <c r="AO16" s="132" t="s">
        <v>8</v>
      </c>
    </row>
    <row r="17" spans="1:41" ht="232.5">
      <c r="A17" s="137"/>
      <c r="B17" s="9" t="s">
        <v>24</v>
      </c>
      <c r="C17" s="139"/>
      <c r="D17" s="4" t="s">
        <v>13</v>
      </c>
      <c r="E17" s="5" t="s">
        <v>14</v>
      </c>
      <c r="F17" s="1" t="s">
        <v>15</v>
      </c>
      <c r="G17" s="1" t="s">
        <v>16</v>
      </c>
      <c r="H17" s="1" t="s">
        <v>17</v>
      </c>
      <c r="I17" s="1" t="s">
        <v>18</v>
      </c>
      <c r="J17" s="1" t="s">
        <v>19</v>
      </c>
      <c r="K17" s="84" t="s">
        <v>27</v>
      </c>
      <c r="L17" s="1" t="s">
        <v>28</v>
      </c>
      <c r="M17" s="1" t="s">
        <v>20</v>
      </c>
      <c r="N17" s="1" t="s">
        <v>26</v>
      </c>
      <c r="O17" s="1" t="s">
        <v>23</v>
      </c>
      <c r="P17" s="73" t="s">
        <v>21</v>
      </c>
      <c r="Q17" s="81" t="s">
        <v>0</v>
      </c>
      <c r="R17" s="1" t="s">
        <v>22</v>
      </c>
      <c r="S17" s="1" t="s">
        <v>6</v>
      </c>
      <c r="T17" s="1" t="s">
        <v>1</v>
      </c>
      <c r="U17" s="10" t="s">
        <v>2</v>
      </c>
      <c r="V17" s="5" t="s">
        <v>13</v>
      </c>
      <c r="W17" s="5" t="s">
        <v>14</v>
      </c>
      <c r="X17" s="5" t="s">
        <v>15</v>
      </c>
      <c r="Y17" s="5" t="s">
        <v>16</v>
      </c>
      <c r="Z17" s="5" t="s">
        <v>17</v>
      </c>
      <c r="AA17" s="5" t="s">
        <v>18</v>
      </c>
      <c r="AB17" s="5" t="s">
        <v>19</v>
      </c>
      <c r="AC17" s="84" t="s">
        <v>29</v>
      </c>
      <c r="AD17" s="1" t="s">
        <v>28</v>
      </c>
      <c r="AE17" s="1" t="s">
        <v>20</v>
      </c>
      <c r="AF17" s="1" t="s">
        <v>26</v>
      </c>
      <c r="AG17" s="1" t="s">
        <v>23</v>
      </c>
      <c r="AH17" s="73" t="s">
        <v>21</v>
      </c>
      <c r="AI17" s="87" t="s">
        <v>0</v>
      </c>
      <c r="AJ17" s="1" t="s">
        <v>22</v>
      </c>
      <c r="AK17" s="1" t="s">
        <v>6</v>
      </c>
      <c r="AL17" s="1" t="s">
        <v>1</v>
      </c>
      <c r="AM17" s="10" t="s">
        <v>2</v>
      </c>
      <c r="AN17" s="131"/>
      <c r="AO17" s="133"/>
    </row>
    <row r="18" spans="1:75" s="38" customFormat="1" ht="41.25" customHeight="1">
      <c r="A18" s="32">
        <v>1</v>
      </c>
      <c r="B18" s="40" t="s">
        <v>25</v>
      </c>
      <c r="C18" s="96" t="s">
        <v>68</v>
      </c>
      <c r="D18" s="118">
        <v>10</v>
      </c>
      <c r="E18" s="33">
        <v>10</v>
      </c>
      <c r="F18" s="34"/>
      <c r="G18" s="34"/>
      <c r="H18" s="34"/>
      <c r="I18" s="34"/>
      <c r="J18" s="34">
        <v>10</v>
      </c>
      <c r="K18" s="53"/>
      <c r="L18" s="34"/>
      <c r="M18" s="34"/>
      <c r="N18" s="34">
        <v>10</v>
      </c>
      <c r="O18" s="34"/>
      <c r="P18" s="74"/>
      <c r="Q18" s="82">
        <v>10</v>
      </c>
      <c r="R18" s="34">
        <v>40</v>
      </c>
      <c r="S18" s="34">
        <v>50</v>
      </c>
      <c r="T18" s="35" t="s">
        <v>50</v>
      </c>
      <c r="U18" s="36">
        <v>2</v>
      </c>
      <c r="V18" s="33"/>
      <c r="W18" s="33"/>
      <c r="X18" s="33"/>
      <c r="Y18" s="33"/>
      <c r="Z18" s="33"/>
      <c r="AA18" s="33"/>
      <c r="AB18" s="33"/>
      <c r="AC18" s="52"/>
      <c r="AD18" s="34"/>
      <c r="AE18" s="34"/>
      <c r="AF18" s="34"/>
      <c r="AG18" s="34"/>
      <c r="AH18" s="74"/>
      <c r="AI18" s="86"/>
      <c r="AJ18" s="34"/>
      <c r="AK18" s="34"/>
      <c r="AL18" s="35"/>
      <c r="AM18" s="36"/>
      <c r="AN18" s="36">
        <f>AK18+S18</f>
        <v>50</v>
      </c>
      <c r="AO18" s="37">
        <f aca="true" t="shared" si="0" ref="AO18:AO26">SUM(U18,AM18)</f>
        <v>2</v>
      </c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</row>
    <row r="19" spans="1:75" ht="32.25" customHeight="1">
      <c r="A19" s="60">
        <v>2</v>
      </c>
      <c r="B19" s="61" t="s">
        <v>25</v>
      </c>
      <c r="C19" s="100" t="s">
        <v>43</v>
      </c>
      <c r="D19" s="119">
        <v>30</v>
      </c>
      <c r="E19" s="62"/>
      <c r="F19" s="63"/>
      <c r="G19" s="63"/>
      <c r="H19" s="63">
        <v>10</v>
      </c>
      <c r="I19" s="63"/>
      <c r="J19" s="63"/>
      <c r="K19" s="53">
        <v>70</v>
      </c>
      <c r="L19" s="63"/>
      <c r="M19" s="63"/>
      <c r="N19" s="63">
        <v>20</v>
      </c>
      <c r="O19" s="63"/>
      <c r="P19" s="74"/>
      <c r="Q19" s="82">
        <v>20</v>
      </c>
      <c r="R19" s="63">
        <f aca="true" t="shared" si="1" ref="R19:R25">SUM(D19:P19)</f>
        <v>130</v>
      </c>
      <c r="S19" s="63">
        <f aca="true" t="shared" si="2" ref="S19:S25">SUM(D19:Q19)</f>
        <v>150</v>
      </c>
      <c r="T19" s="64" t="s">
        <v>39</v>
      </c>
      <c r="U19" s="65">
        <v>5</v>
      </c>
      <c r="V19" s="62"/>
      <c r="W19" s="62"/>
      <c r="X19" s="62"/>
      <c r="Y19" s="62"/>
      <c r="Z19" s="62"/>
      <c r="AA19" s="62"/>
      <c r="AB19" s="62"/>
      <c r="AC19" s="52">
        <v>80</v>
      </c>
      <c r="AD19" s="63"/>
      <c r="AE19" s="63"/>
      <c r="AF19" s="63"/>
      <c r="AG19" s="63"/>
      <c r="AH19" s="74">
        <v>160</v>
      </c>
      <c r="AI19" s="88"/>
      <c r="AJ19" s="63">
        <f aca="true" t="shared" si="3" ref="AJ19:AJ25">SUM(V19:AG19)</f>
        <v>80</v>
      </c>
      <c r="AK19" s="63">
        <f aca="true" t="shared" si="4" ref="AK19:AK25">SUM(V19:AI19)</f>
        <v>240</v>
      </c>
      <c r="AL19" s="64" t="s">
        <v>50</v>
      </c>
      <c r="AM19" s="65">
        <v>9</v>
      </c>
      <c r="AN19" s="46">
        <f>AK19+S19</f>
        <v>390</v>
      </c>
      <c r="AO19" s="47">
        <f t="shared" si="0"/>
        <v>14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</row>
    <row r="20" spans="1:75" ht="37.5" customHeight="1">
      <c r="A20" s="60">
        <v>3</v>
      </c>
      <c r="B20" s="61" t="s">
        <v>25</v>
      </c>
      <c r="C20" s="97" t="s">
        <v>69</v>
      </c>
      <c r="D20" s="119">
        <v>30</v>
      </c>
      <c r="E20" s="62"/>
      <c r="F20" s="63"/>
      <c r="G20" s="63"/>
      <c r="H20" s="63"/>
      <c r="I20" s="63"/>
      <c r="J20" s="63"/>
      <c r="K20" s="53">
        <v>80</v>
      </c>
      <c r="L20" s="63"/>
      <c r="M20" s="63"/>
      <c r="N20" s="63">
        <v>20</v>
      </c>
      <c r="O20" s="63"/>
      <c r="P20" s="74"/>
      <c r="Q20" s="82">
        <v>20</v>
      </c>
      <c r="R20" s="63">
        <f t="shared" si="1"/>
        <v>130</v>
      </c>
      <c r="S20" s="63">
        <f t="shared" si="2"/>
        <v>150</v>
      </c>
      <c r="T20" s="64" t="s">
        <v>39</v>
      </c>
      <c r="U20" s="65">
        <v>5</v>
      </c>
      <c r="V20" s="62"/>
      <c r="W20" s="62"/>
      <c r="X20" s="62"/>
      <c r="Y20" s="62"/>
      <c r="Z20" s="62">
        <v>10</v>
      </c>
      <c r="AA20" s="62"/>
      <c r="AB20" s="62"/>
      <c r="AC20" s="52">
        <v>30</v>
      </c>
      <c r="AD20" s="63"/>
      <c r="AE20" s="63"/>
      <c r="AF20" s="63"/>
      <c r="AG20" s="63"/>
      <c r="AH20" s="74">
        <v>160</v>
      </c>
      <c r="AI20" s="88"/>
      <c r="AJ20" s="63">
        <f t="shared" si="3"/>
        <v>40</v>
      </c>
      <c r="AK20" s="63">
        <f t="shared" si="4"/>
        <v>200</v>
      </c>
      <c r="AL20" s="64" t="s">
        <v>50</v>
      </c>
      <c r="AM20" s="65">
        <v>7.5</v>
      </c>
      <c r="AN20" s="46">
        <f>AK20+S20</f>
        <v>350</v>
      </c>
      <c r="AO20" s="47">
        <f t="shared" si="0"/>
        <v>12.5</v>
      </c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</row>
    <row r="21" spans="1:41" ht="33.75" customHeight="1">
      <c r="A21" s="60">
        <v>4</v>
      </c>
      <c r="B21" s="61" t="s">
        <v>25</v>
      </c>
      <c r="C21" s="97" t="s">
        <v>61</v>
      </c>
      <c r="D21" s="119">
        <v>30</v>
      </c>
      <c r="E21" s="62"/>
      <c r="F21" s="63"/>
      <c r="G21" s="63"/>
      <c r="H21" s="63"/>
      <c r="I21" s="63"/>
      <c r="J21" s="63"/>
      <c r="K21" s="53">
        <v>80</v>
      </c>
      <c r="L21" s="63"/>
      <c r="M21" s="63"/>
      <c r="N21" s="63">
        <v>20</v>
      </c>
      <c r="O21" s="63"/>
      <c r="P21" s="74"/>
      <c r="Q21" s="82">
        <v>30</v>
      </c>
      <c r="R21" s="63">
        <f t="shared" si="1"/>
        <v>130</v>
      </c>
      <c r="S21" s="63">
        <f t="shared" si="2"/>
        <v>160</v>
      </c>
      <c r="T21" s="64" t="s">
        <v>39</v>
      </c>
      <c r="U21" s="65">
        <v>5</v>
      </c>
      <c r="V21" s="62"/>
      <c r="W21" s="62"/>
      <c r="X21" s="62"/>
      <c r="Y21" s="62"/>
      <c r="Z21" s="62">
        <v>10</v>
      </c>
      <c r="AA21" s="62"/>
      <c r="AB21" s="62"/>
      <c r="AC21" s="52">
        <v>30</v>
      </c>
      <c r="AD21" s="63"/>
      <c r="AE21" s="63"/>
      <c r="AF21" s="63"/>
      <c r="AG21" s="63"/>
      <c r="AH21" s="74">
        <v>160</v>
      </c>
      <c r="AI21" s="88"/>
      <c r="AJ21" s="63">
        <f t="shared" si="3"/>
        <v>40</v>
      </c>
      <c r="AK21" s="63">
        <f t="shared" si="4"/>
        <v>200</v>
      </c>
      <c r="AL21" s="64" t="s">
        <v>50</v>
      </c>
      <c r="AM21" s="65">
        <v>7.5</v>
      </c>
      <c r="AN21" s="46">
        <f>AK21+S21</f>
        <v>360</v>
      </c>
      <c r="AO21" s="47">
        <f t="shared" si="0"/>
        <v>12.5</v>
      </c>
    </row>
    <row r="22" spans="1:41" ht="33.75" customHeight="1">
      <c r="A22" s="60">
        <v>5</v>
      </c>
      <c r="B22" s="67" t="s">
        <v>25</v>
      </c>
      <c r="C22" s="93" t="s">
        <v>76</v>
      </c>
      <c r="D22" s="119">
        <v>10</v>
      </c>
      <c r="E22" s="62"/>
      <c r="F22" s="63"/>
      <c r="G22" s="63"/>
      <c r="H22" s="63"/>
      <c r="I22" s="63"/>
      <c r="J22" s="63"/>
      <c r="K22" s="53">
        <v>40</v>
      </c>
      <c r="L22" s="63"/>
      <c r="M22" s="63"/>
      <c r="N22" s="63">
        <v>10</v>
      </c>
      <c r="O22" s="63"/>
      <c r="P22" s="74">
        <v>40</v>
      </c>
      <c r="Q22" s="82">
        <v>15</v>
      </c>
      <c r="R22" s="63">
        <f t="shared" si="1"/>
        <v>100</v>
      </c>
      <c r="S22" s="63">
        <f t="shared" si="2"/>
        <v>115</v>
      </c>
      <c r="T22" s="64" t="s">
        <v>50</v>
      </c>
      <c r="U22" s="65">
        <v>4.5</v>
      </c>
      <c r="V22" s="62"/>
      <c r="W22" s="62"/>
      <c r="X22" s="62"/>
      <c r="Y22" s="62"/>
      <c r="Z22" s="62"/>
      <c r="AA22" s="62"/>
      <c r="AB22" s="62"/>
      <c r="AC22" s="52"/>
      <c r="AD22" s="63"/>
      <c r="AE22" s="63"/>
      <c r="AF22" s="63"/>
      <c r="AG22" s="63"/>
      <c r="AH22" s="74"/>
      <c r="AI22" s="88"/>
      <c r="AJ22" s="63">
        <f t="shared" si="3"/>
        <v>0</v>
      </c>
      <c r="AK22" s="63">
        <f t="shared" si="4"/>
        <v>0</v>
      </c>
      <c r="AL22" s="64"/>
      <c r="AM22" s="65"/>
      <c r="AN22" s="46">
        <v>115</v>
      </c>
      <c r="AO22" s="47">
        <f t="shared" si="0"/>
        <v>4.5</v>
      </c>
    </row>
    <row r="23" spans="1:67" ht="30.75" customHeight="1">
      <c r="A23" s="60">
        <v>6</v>
      </c>
      <c r="B23" s="67" t="s">
        <v>25</v>
      </c>
      <c r="C23" s="101" t="s">
        <v>54</v>
      </c>
      <c r="D23" s="119">
        <v>15</v>
      </c>
      <c r="E23" s="62"/>
      <c r="F23" s="63"/>
      <c r="G23" s="63"/>
      <c r="H23" s="63"/>
      <c r="I23" s="63"/>
      <c r="J23" s="63"/>
      <c r="K23" s="53">
        <v>40</v>
      </c>
      <c r="L23" s="63"/>
      <c r="M23" s="63"/>
      <c r="N23" s="63">
        <v>15</v>
      </c>
      <c r="O23" s="63"/>
      <c r="Q23" s="82">
        <v>10</v>
      </c>
      <c r="R23" s="63">
        <f t="shared" si="1"/>
        <v>70</v>
      </c>
      <c r="S23" s="63">
        <f t="shared" si="2"/>
        <v>80</v>
      </c>
      <c r="T23" s="64" t="s">
        <v>39</v>
      </c>
      <c r="U23" s="65">
        <v>2.5</v>
      </c>
      <c r="V23" s="62"/>
      <c r="W23" s="62"/>
      <c r="X23" s="62"/>
      <c r="Y23" s="62"/>
      <c r="Z23" s="62"/>
      <c r="AA23" s="62"/>
      <c r="AB23" s="62"/>
      <c r="AC23" s="52">
        <v>40</v>
      </c>
      <c r="AD23" s="63"/>
      <c r="AE23" s="63"/>
      <c r="AF23" s="63"/>
      <c r="AG23" s="63"/>
      <c r="AH23" s="74">
        <v>80</v>
      </c>
      <c r="AI23" s="88"/>
      <c r="AJ23" s="63">
        <f t="shared" si="3"/>
        <v>40</v>
      </c>
      <c r="AK23" s="63">
        <f t="shared" si="4"/>
        <v>120</v>
      </c>
      <c r="AL23" s="64" t="s">
        <v>39</v>
      </c>
      <c r="AM23" s="65">
        <v>4.5</v>
      </c>
      <c r="AN23" s="46">
        <f>AK23+S23</f>
        <v>200</v>
      </c>
      <c r="AO23" s="47">
        <f t="shared" si="0"/>
        <v>7</v>
      </c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</row>
    <row r="24" spans="1:67" s="31" customFormat="1" ht="15" customHeight="1">
      <c r="A24" s="29">
        <v>7</v>
      </c>
      <c r="B24" s="30" t="s">
        <v>25</v>
      </c>
      <c r="C24" s="98" t="s">
        <v>45</v>
      </c>
      <c r="D24" s="120"/>
      <c r="E24" s="24"/>
      <c r="F24" s="25"/>
      <c r="G24" s="25"/>
      <c r="H24" s="25"/>
      <c r="I24" s="25"/>
      <c r="J24" s="25"/>
      <c r="K24" s="53"/>
      <c r="L24" s="25"/>
      <c r="M24" s="25">
        <v>30</v>
      </c>
      <c r="N24" s="25"/>
      <c r="O24" s="25"/>
      <c r="P24" s="74"/>
      <c r="Q24" s="82"/>
      <c r="R24" s="25">
        <f t="shared" si="1"/>
        <v>30</v>
      </c>
      <c r="S24" s="25">
        <f t="shared" si="2"/>
        <v>30</v>
      </c>
      <c r="T24" s="26" t="s">
        <v>39</v>
      </c>
      <c r="U24" s="27">
        <v>1.5</v>
      </c>
      <c r="V24" s="24"/>
      <c r="W24" s="24"/>
      <c r="X24" s="24"/>
      <c r="Y24" s="24"/>
      <c r="Z24" s="24"/>
      <c r="AA24" s="24"/>
      <c r="AB24" s="24"/>
      <c r="AC24" s="52"/>
      <c r="AD24" s="25"/>
      <c r="AE24" s="25">
        <v>30</v>
      </c>
      <c r="AF24" s="25"/>
      <c r="AG24" s="25"/>
      <c r="AH24" s="74"/>
      <c r="AI24" s="88"/>
      <c r="AJ24" s="25">
        <f t="shared" si="3"/>
        <v>30</v>
      </c>
      <c r="AK24" s="25">
        <f t="shared" si="4"/>
        <v>30</v>
      </c>
      <c r="AL24" s="26" t="s">
        <v>50</v>
      </c>
      <c r="AM24" s="27">
        <v>1.5</v>
      </c>
      <c r="AN24" s="27">
        <f>AK24+S24</f>
        <v>60</v>
      </c>
      <c r="AO24" s="28">
        <f t="shared" si="0"/>
        <v>3</v>
      </c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</row>
    <row r="25" spans="1:67" s="59" customFormat="1" ht="15" customHeight="1" thickBot="1">
      <c r="A25" s="51">
        <v>8</v>
      </c>
      <c r="B25" s="58" t="s">
        <v>25</v>
      </c>
      <c r="C25" s="121" t="s">
        <v>63</v>
      </c>
      <c r="D25" s="57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>
        <v>15</v>
      </c>
      <c r="P25" s="74"/>
      <c r="Q25" s="82"/>
      <c r="R25" s="53">
        <f t="shared" si="1"/>
        <v>15</v>
      </c>
      <c r="S25" s="53">
        <f t="shared" si="2"/>
        <v>15</v>
      </c>
      <c r="T25" s="54" t="s">
        <v>39</v>
      </c>
      <c r="U25" s="55"/>
      <c r="V25" s="52"/>
      <c r="W25" s="52"/>
      <c r="X25" s="52"/>
      <c r="Y25" s="52"/>
      <c r="Z25" s="52"/>
      <c r="AA25" s="52"/>
      <c r="AB25" s="52"/>
      <c r="AC25" s="52"/>
      <c r="AD25" s="53"/>
      <c r="AE25" s="53"/>
      <c r="AF25" s="53"/>
      <c r="AG25" s="53">
        <v>15</v>
      </c>
      <c r="AH25" s="74"/>
      <c r="AI25" s="88"/>
      <c r="AJ25" s="53">
        <f t="shared" si="3"/>
        <v>15</v>
      </c>
      <c r="AK25" s="53">
        <f t="shared" si="4"/>
        <v>15</v>
      </c>
      <c r="AL25" s="54"/>
      <c r="AM25" s="55"/>
      <c r="AN25" s="55">
        <f>AK25+S25</f>
        <v>30</v>
      </c>
      <c r="AO25" s="56">
        <f t="shared" si="0"/>
        <v>0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</row>
    <row r="26" spans="1:41" ht="15" customHeight="1" thickBot="1">
      <c r="A26" s="128" t="s">
        <v>3</v>
      </c>
      <c r="B26" s="129"/>
      <c r="C26" s="129"/>
      <c r="D26" s="16">
        <f aca="true" t="shared" si="5" ref="D26:S26">SUM(D18:D25)</f>
        <v>125</v>
      </c>
      <c r="E26" s="16">
        <f t="shared" si="5"/>
        <v>10</v>
      </c>
      <c r="F26" s="16">
        <f t="shared" si="5"/>
        <v>0</v>
      </c>
      <c r="G26" s="16">
        <f t="shared" si="5"/>
        <v>0</v>
      </c>
      <c r="H26" s="16">
        <f t="shared" si="5"/>
        <v>10</v>
      </c>
      <c r="I26" s="16">
        <f t="shared" si="5"/>
        <v>0</v>
      </c>
      <c r="J26" s="16">
        <f t="shared" si="5"/>
        <v>10</v>
      </c>
      <c r="K26" s="85">
        <f t="shared" si="5"/>
        <v>310</v>
      </c>
      <c r="L26" s="16">
        <f t="shared" si="5"/>
        <v>0</v>
      </c>
      <c r="M26" s="16">
        <f t="shared" si="5"/>
        <v>30</v>
      </c>
      <c r="N26" s="16">
        <f t="shared" si="5"/>
        <v>95</v>
      </c>
      <c r="O26" s="16">
        <f t="shared" si="5"/>
        <v>15</v>
      </c>
      <c r="P26" s="75">
        <f t="shared" si="5"/>
        <v>40</v>
      </c>
      <c r="Q26" s="83">
        <f t="shared" si="5"/>
        <v>105</v>
      </c>
      <c r="R26" s="16">
        <f t="shared" si="5"/>
        <v>645</v>
      </c>
      <c r="S26" s="16">
        <f t="shared" si="5"/>
        <v>750</v>
      </c>
      <c r="T26" s="16"/>
      <c r="U26" s="16">
        <f aca="true" t="shared" si="6" ref="U26:AK26">SUM(U18:U25)</f>
        <v>25.5</v>
      </c>
      <c r="V26" s="16">
        <f t="shared" si="6"/>
        <v>0</v>
      </c>
      <c r="W26" s="16">
        <f t="shared" si="6"/>
        <v>0</v>
      </c>
      <c r="X26" s="16">
        <f t="shared" si="6"/>
        <v>0</v>
      </c>
      <c r="Y26" s="16">
        <f t="shared" si="6"/>
        <v>0</v>
      </c>
      <c r="Z26" s="16">
        <f t="shared" si="6"/>
        <v>20</v>
      </c>
      <c r="AA26" s="16">
        <f t="shared" si="6"/>
        <v>0</v>
      </c>
      <c r="AB26" s="16">
        <f t="shared" si="6"/>
        <v>0</v>
      </c>
      <c r="AC26" s="85">
        <f t="shared" si="6"/>
        <v>180</v>
      </c>
      <c r="AD26" s="16">
        <f t="shared" si="6"/>
        <v>0</v>
      </c>
      <c r="AE26" s="16">
        <f t="shared" si="6"/>
        <v>30</v>
      </c>
      <c r="AF26" s="16">
        <f t="shared" si="6"/>
        <v>0</v>
      </c>
      <c r="AG26" s="16">
        <f t="shared" si="6"/>
        <v>15</v>
      </c>
      <c r="AH26" s="75">
        <f t="shared" si="6"/>
        <v>560</v>
      </c>
      <c r="AI26" s="89">
        <f t="shared" si="6"/>
        <v>0</v>
      </c>
      <c r="AJ26" s="16">
        <f t="shared" si="6"/>
        <v>245</v>
      </c>
      <c r="AK26" s="16">
        <f t="shared" si="6"/>
        <v>805</v>
      </c>
      <c r="AL26" s="16"/>
      <c r="AM26" s="16">
        <f>SUM(AM18:AM25)</f>
        <v>30</v>
      </c>
      <c r="AN26" s="3">
        <f>SUM(S26,AK26)</f>
        <v>1555</v>
      </c>
      <c r="AO26" s="3">
        <f t="shared" si="0"/>
        <v>55.5</v>
      </c>
    </row>
    <row r="27" s="71" customFormat="1" ht="12.75">
      <c r="C27" s="109" t="s">
        <v>30</v>
      </c>
    </row>
    <row r="28" s="71" customFormat="1" ht="12.75">
      <c r="C28" s="109" t="s">
        <v>31</v>
      </c>
    </row>
    <row r="29" s="71" customFormat="1" ht="12.75">
      <c r="C29" s="109"/>
    </row>
    <row r="30" s="71" customFormat="1" ht="12.75">
      <c r="C30" s="109"/>
    </row>
    <row r="31" s="71" customFormat="1" ht="12.75">
      <c r="C31" s="109"/>
    </row>
    <row r="32" spans="3:38" s="71" customFormat="1" ht="12.75">
      <c r="C32" s="109"/>
      <c r="AF32" s="135"/>
      <c r="AG32" s="135"/>
      <c r="AH32" s="135"/>
      <c r="AI32" s="135"/>
      <c r="AJ32" s="135"/>
      <c r="AK32" s="135"/>
      <c r="AL32" s="135"/>
    </row>
    <row r="33" spans="3:38" s="71" customFormat="1" ht="12.75">
      <c r="C33" s="111"/>
      <c r="M33" s="109"/>
      <c r="O33" s="135"/>
      <c r="P33" s="135"/>
      <c r="Q33" s="135"/>
      <c r="R33" s="135"/>
      <c r="S33" s="135"/>
      <c r="T33" s="135"/>
      <c r="U33" s="135"/>
      <c r="AF33" s="135"/>
      <c r="AG33" s="135"/>
      <c r="AH33" s="135"/>
      <c r="AI33" s="135"/>
      <c r="AJ33" s="135"/>
      <c r="AK33" s="135"/>
      <c r="AL33" s="135"/>
    </row>
    <row r="34" s="71" customFormat="1" ht="12.75">
      <c r="C34" s="109"/>
    </row>
    <row r="35" s="71" customFormat="1" ht="12.75">
      <c r="C35" s="109"/>
    </row>
    <row r="36" s="71" customFormat="1" ht="12.75">
      <c r="C36" s="109"/>
    </row>
    <row r="37" s="71" customFormat="1" ht="12.75">
      <c r="C37" s="109"/>
    </row>
    <row r="38" s="71" customFormat="1" ht="12.75">
      <c r="C38" s="109"/>
    </row>
    <row r="39" s="71" customFormat="1" ht="12.75">
      <c r="C39" s="109"/>
    </row>
    <row r="40" s="71" customFormat="1" ht="12.75">
      <c r="C40" s="109"/>
    </row>
    <row r="41" s="71" customFormat="1" ht="12.75">
      <c r="C41" s="109"/>
    </row>
    <row r="42" s="71" customFormat="1" ht="12.75">
      <c r="C42" s="109"/>
    </row>
    <row r="43" s="71" customFormat="1" ht="12.75">
      <c r="C43" s="109"/>
    </row>
    <row r="44" s="71" customFormat="1" ht="12.75">
      <c r="C44" s="109"/>
    </row>
    <row r="45" s="71" customFormat="1" ht="12.75">
      <c r="C45" s="109"/>
    </row>
    <row r="46" s="71" customFormat="1" ht="12.75">
      <c r="C46" s="109"/>
    </row>
    <row r="47" s="71" customFormat="1" ht="12.75">
      <c r="C47" s="109"/>
    </row>
    <row r="48" s="71" customFormat="1" ht="12.75">
      <c r="C48" s="109"/>
    </row>
    <row r="49" s="71" customFormat="1" ht="12.75">
      <c r="C49" s="109"/>
    </row>
    <row r="50" s="71" customFormat="1" ht="12.75">
      <c r="C50" s="109"/>
    </row>
    <row r="51" s="71" customFormat="1" ht="12.75">
      <c r="C51" s="109"/>
    </row>
    <row r="52" s="71" customFormat="1" ht="12.75">
      <c r="C52" s="109"/>
    </row>
    <row r="53" s="71" customFormat="1" ht="12.75">
      <c r="C53" s="109"/>
    </row>
    <row r="54" s="71" customFormat="1" ht="12.75">
      <c r="C54" s="109"/>
    </row>
    <row r="55" s="71" customFormat="1" ht="12.75">
      <c r="C55" s="109"/>
    </row>
    <row r="56" s="71" customFormat="1" ht="12.75">
      <c r="C56" s="109"/>
    </row>
    <row r="57" s="71" customFormat="1" ht="12.75">
      <c r="C57" s="109"/>
    </row>
    <row r="58" s="71" customFormat="1" ht="12.75">
      <c r="C58" s="109"/>
    </row>
  </sheetData>
  <sheetProtection password="E00D" sheet="1"/>
  <mergeCells count="13">
    <mergeCell ref="A26:C26"/>
    <mergeCell ref="AF32:AL32"/>
    <mergeCell ref="O33:U33"/>
    <mergeCell ref="AF33:AL33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2" r:id="rId2"/>
  <headerFooter alignWithMargins="0">
    <oddHeader>&amp;C
&amp;Rzałącznik nr 4    
do Uchwały SenatuUniwersytetu Medycznego     
 we Wrocławiu nr    
z dnia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6"/>
  <sheetViews>
    <sheetView showZeros="0" zoomScale="80" zoomScaleNormal="80" zoomScaleSheetLayoutView="100" zoomScalePageLayoutView="70" workbookViewId="0" topLeftCell="A19">
      <selection activeCell="D1" sqref="D1:D16384"/>
    </sheetView>
  </sheetViews>
  <sheetFormatPr defaultColWidth="9.140625" defaultRowHeight="12.75"/>
  <cols>
    <col min="1" max="1" width="4.28125" style="7" customWidth="1"/>
    <col min="2" max="2" width="13.28125" style="7" customWidth="1"/>
    <col min="3" max="3" width="36.421875" style="7" customWidth="1"/>
    <col min="4" max="4" width="7.421875" style="7" customWidth="1"/>
    <col min="5" max="10" width="5.7109375" style="7" customWidth="1"/>
    <col min="11" max="11" width="7.00390625" style="59" customWidth="1"/>
    <col min="12" max="15" width="5.7109375" style="7" customWidth="1"/>
    <col min="16" max="16" width="5.7109375" style="76" customWidth="1"/>
    <col min="17" max="17" width="7.140625" style="80" customWidth="1"/>
    <col min="18" max="18" width="6.28125" style="7" customWidth="1"/>
    <col min="19" max="19" width="6.7109375" style="7" customWidth="1"/>
    <col min="20" max="28" width="5.7109375" style="7" customWidth="1"/>
    <col min="29" max="29" width="6.7109375" style="59" customWidth="1"/>
    <col min="30" max="33" width="5.7109375" style="7" customWidth="1"/>
    <col min="34" max="34" width="6.421875" style="72" customWidth="1"/>
    <col min="35" max="35" width="7.421875" style="80" customWidth="1"/>
    <col min="36" max="36" width="7.8515625" style="7" customWidth="1"/>
    <col min="37" max="37" width="7.00390625" style="7" customWidth="1"/>
    <col min="38" max="39" width="5.7109375" style="7" customWidth="1"/>
    <col min="40" max="40" width="7.00390625" style="7" customWidth="1"/>
    <col min="41" max="41" width="7.140625" style="7" customWidth="1"/>
    <col min="42" max="16384" width="9.140625" style="7" customWidth="1"/>
  </cols>
  <sheetData>
    <row r="1" s="71" customFormat="1" ht="12.75">
      <c r="P1" s="109"/>
    </row>
    <row r="2" spans="16:40" s="71" customFormat="1" ht="12.75">
      <c r="P2" s="109"/>
      <c r="AJ2" s="122"/>
      <c r="AK2" s="123"/>
      <c r="AL2" s="123"/>
      <c r="AM2" s="123"/>
      <c r="AN2" s="123"/>
    </row>
    <row r="3" s="71" customFormat="1" ht="12.75">
      <c r="P3" s="109"/>
    </row>
    <row r="4" spans="16:40" s="71" customFormat="1" ht="12.75">
      <c r="P4" s="109"/>
      <c r="AJ4" s="122"/>
      <c r="AK4" s="123"/>
      <c r="AL4" s="123"/>
      <c r="AM4" s="123"/>
      <c r="AN4" s="123"/>
    </row>
    <row r="5" s="71" customFormat="1" ht="12.75">
      <c r="P5" s="109"/>
    </row>
    <row r="6" spans="1:41" s="113" customFormat="1" ht="19.5" customHeight="1">
      <c r="A6" s="134" t="s">
        <v>80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s="113" customFormat="1" ht="19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="71" customFormat="1" ht="12.75">
      <c r="P8" s="109"/>
    </row>
    <row r="9" spans="1:16" s="114" customFormat="1" ht="15" customHeight="1">
      <c r="A9" s="114" t="s">
        <v>9</v>
      </c>
      <c r="C9" s="114" t="s">
        <v>51</v>
      </c>
      <c r="P9" s="115"/>
    </row>
    <row r="10" spans="1:16" s="114" customFormat="1" ht="15" customHeight="1">
      <c r="A10" s="114" t="s">
        <v>12</v>
      </c>
      <c r="C10" s="114" t="s">
        <v>62</v>
      </c>
      <c r="P10" s="115"/>
    </row>
    <row r="11" spans="1:16" s="114" customFormat="1" ht="15" customHeight="1">
      <c r="A11" s="114" t="s">
        <v>10</v>
      </c>
      <c r="C11" s="114">
        <v>3</v>
      </c>
      <c r="P11" s="115"/>
    </row>
    <row r="12" spans="1:16" s="114" customFormat="1" ht="15" customHeight="1">
      <c r="A12" s="114" t="s">
        <v>11</v>
      </c>
      <c r="C12" s="114" t="s">
        <v>79</v>
      </c>
      <c r="P12" s="115"/>
    </row>
    <row r="13" s="71" customFormat="1" ht="15" customHeight="1">
      <c r="P13" s="109"/>
    </row>
    <row r="14" s="71" customFormat="1" ht="12.75">
      <c r="P14" s="109"/>
    </row>
    <row r="15" s="71" customFormat="1" ht="13.5" thickBot="1">
      <c r="P15" s="109"/>
    </row>
    <row r="16" spans="1:41" ht="13.5" customHeight="1" thickBot="1">
      <c r="A16" s="136" t="s">
        <v>5</v>
      </c>
      <c r="B16" s="8"/>
      <c r="C16" s="138" t="s">
        <v>4</v>
      </c>
      <c r="D16" s="127" t="s">
        <v>88</v>
      </c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127" t="s">
        <v>89</v>
      </c>
      <c r="W16" s="124"/>
      <c r="X16" s="124"/>
      <c r="Y16" s="124"/>
      <c r="Z16" s="124"/>
      <c r="AA16" s="124"/>
      <c r="AB16" s="124"/>
      <c r="AC16" s="124"/>
      <c r="AD16" s="125"/>
      <c r="AE16" s="125"/>
      <c r="AF16" s="125"/>
      <c r="AG16" s="125"/>
      <c r="AH16" s="125"/>
      <c r="AI16" s="125"/>
      <c r="AJ16" s="125"/>
      <c r="AK16" s="125"/>
      <c r="AL16" s="125"/>
      <c r="AM16" s="126"/>
      <c r="AN16" s="130" t="s">
        <v>7</v>
      </c>
      <c r="AO16" s="132" t="s">
        <v>8</v>
      </c>
    </row>
    <row r="17" spans="1:41" ht="232.5">
      <c r="A17" s="137"/>
      <c r="B17" s="9" t="s">
        <v>24</v>
      </c>
      <c r="C17" s="139"/>
      <c r="D17" s="4" t="s">
        <v>13</v>
      </c>
      <c r="E17" s="5" t="s">
        <v>14</v>
      </c>
      <c r="F17" s="1" t="s">
        <v>15</v>
      </c>
      <c r="G17" s="1" t="s">
        <v>16</v>
      </c>
      <c r="H17" s="1" t="s">
        <v>17</v>
      </c>
      <c r="I17" s="1" t="s">
        <v>18</v>
      </c>
      <c r="J17" s="1" t="s">
        <v>19</v>
      </c>
      <c r="K17" s="84" t="s">
        <v>27</v>
      </c>
      <c r="L17" s="1" t="s">
        <v>28</v>
      </c>
      <c r="M17" s="1" t="s">
        <v>20</v>
      </c>
      <c r="N17" s="1" t="s">
        <v>26</v>
      </c>
      <c r="O17" s="1" t="s">
        <v>23</v>
      </c>
      <c r="P17" s="77" t="s">
        <v>21</v>
      </c>
      <c r="Q17" s="81" t="s">
        <v>0</v>
      </c>
      <c r="R17" s="1" t="s">
        <v>22</v>
      </c>
      <c r="S17" s="1" t="s">
        <v>6</v>
      </c>
      <c r="T17" s="1" t="s">
        <v>1</v>
      </c>
      <c r="U17" s="10" t="s">
        <v>2</v>
      </c>
      <c r="V17" s="5" t="s">
        <v>13</v>
      </c>
      <c r="W17" s="5" t="s">
        <v>14</v>
      </c>
      <c r="X17" s="5" t="s">
        <v>15</v>
      </c>
      <c r="Y17" s="5" t="s">
        <v>16</v>
      </c>
      <c r="Z17" s="5" t="s">
        <v>17</v>
      </c>
      <c r="AA17" s="5" t="s">
        <v>18</v>
      </c>
      <c r="AB17" s="5" t="s">
        <v>19</v>
      </c>
      <c r="AC17" s="84" t="s">
        <v>29</v>
      </c>
      <c r="AD17" s="1" t="s">
        <v>28</v>
      </c>
      <c r="AE17" s="1" t="s">
        <v>20</v>
      </c>
      <c r="AF17" s="1" t="s">
        <v>26</v>
      </c>
      <c r="AG17" s="1" t="s">
        <v>23</v>
      </c>
      <c r="AH17" s="73" t="s">
        <v>21</v>
      </c>
      <c r="AI17" s="81" t="s">
        <v>0</v>
      </c>
      <c r="AJ17" s="1" t="s">
        <v>22</v>
      </c>
      <c r="AK17" s="1" t="s">
        <v>6</v>
      </c>
      <c r="AL17" s="1" t="s">
        <v>1</v>
      </c>
      <c r="AM17" s="10" t="s">
        <v>2</v>
      </c>
      <c r="AN17" s="131"/>
      <c r="AO17" s="133"/>
    </row>
    <row r="18" spans="1:41" ht="42.75" customHeight="1">
      <c r="A18" s="11">
        <v>1</v>
      </c>
      <c r="B18" s="41" t="s">
        <v>25</v>
      </c>
      <c r="C18" s="103" t="s">
        <v>52</v>
      </c>
      <c r="D18" s="12">
        <v>30</v>
      </c>
      <c r="E18" s="12"/>
      <c r="F18" s="13"/>
      <c r="G18" s="13"/>
      <c r="H18" s="13">
        <v>10</v>
      </c>
      <c r="I18" s="13"/>
      <c r="J18" s="13"/>
      <c r="K18" s="53">
        <v>30</v>
      </c>
      <c r="L18" s="13"/>
      <c r="M18" s="13"/>
      <c r="N18" s="13">
        <v>20</v>
      </c>
      <c r="O18" s="13"/>
      <c r="P18" s="78">
        <v>80</v>
      </c>
      <c r="Q18" s="82">
        <v>25</v>
      </c>
      <c r="R18" s="13">
        <v>130</v>
      </c>
      <c r="S18" s="13">
        <f aca="true" t="shared" si="0" ref="S18:S23">SUM(D18:Q18)</f>
        <v>195</v>
      </c>
      <c r="T18" s="14" t="s">
        <v>78</v>
      </c>
      <c r="U18" s="15">
        <v>7.5</v>
      </c>
      <c r="V18" s="12"/>
      <c r="W18" s="12"/>
      <c r="X18" s="12"/>
      <c r="Y18" s="12"/>
      <c r="Z18" s="12">
        <v>10</v>
      </c>
      <c r="AA18" s="12"/>
      <c r="AB18" s="12"/>
      <c r="AC18" s="52">
        <v>30</v>
      </c>
      <c r="AD18" s="13"/>
      <c r="AE18" s="13"/>
      <c r="AF18" s="13"/>
      <c r="AG18" s="13"/>
      <c r="AH18" s="74"/>
      <c r="AI18" s="82"/>
      <c r="AJ18" s="13"/>
      <c r="AK18" s="13">
        <f aca="true" t="shared" si="1" ref="AK18:AK26">SUM(V18:AI18)</f>
        <v>40</v>
      </c>
      <c r="AL18" s="14" t="s">
        <v>50</v>
      </c>
      <c r="AM18" s="15">
        <v>1.5</v>
      </c>
      <c r="AN18" s="15">
        <f aca="true" t="shared" si="2" ref="AN18:AN26">AK18+S18</f>
        <v>235</v>
      </c>
      <c r="AO18" s="2">
        <f aca="true" t="shared" si="3" ref="AO18:AO27">SUM(U18,AM18)</f>
        <v>9</v>
      </c>
    </row>
    <row r="19" spans="1:41" ht="44.25" customHeight="1">
      <c r="A19" s="11">
        <v>2</v>
      </c>
      <c r="B19" s="41" t="s">
        <v>25</v>
      </c>
      <c r="C19" s="103" t="s">
        <v>53</v>
      </c>
      <c r="D19" s="12">
        <v>15</v>
      </c>
      <c r="E19" s="12"/>
      <c r="F19" s="13"/>
      <c r="G19" s="13"/>
      <c r="H19" s="13"/>
      <c r="I19" s="13"/>
      <c r="J19" s="13"/>
      <c r="K19" s="53">
        <v>60</v>
      </c>
      <c r="L19" s="13"/>
      <c r="M19" s="13"/>
      <c r="N19" s="13">
        <v>10</v>
      </c>
      <c r="O19" s="13"/>
      <c r="P19" s="78"/>
      <c r="Q19" s="82"/>
      <c r="R19" s="13">
        <f>SUM(D19:P19)</f>
        <v>85</v>
      </c>
      <c r="S19" s="13">
        <f t="shared" si="0"/>
        <v>85</v>
      </c>
      <c r="T19" s="14" t="s">
        <v>39</v>
      </c>
      <c r="U19" s="15">
        <v>3</v>
      </c>
      <c r="V19" s="12">
        <v>5</v>
      </c>
      <c r="W19" s="12"/>
      <c r="X19" s="12"/>
      <c r="Y19" s="12"/>
      <c r="Z19" s="12">
        <v>5</v>
      </c>
      <c r="AA19" s="12"/>
      <c r="AB19" s="12"/>
      <c r="AC19" s="52">
        <v>15</v>
      </c>
      <c r="AD19" s="13"/>
      <c r="AE19" s="13"/>
      <c r="AF19" s="13">
        <v>10</v>
      </c>
      <c r="AG19" s="13"/>
      <c r="AH19" s="74">
        <v>40</v>
      </c>
      <c r="AI19" s="82">
        <v>35</v>
      </c>
      <c r="AJ19" s="13">
        <f aca="true" t="shared" si="4" ref="AJ19:AJ26">SUM(V19:AG19)</f>
        <v>35</v>
      </c>
      <c r="AK19" s="13">
        <f t="shared" si="1"/>
        <v>110</v>
      </c>
      <c r="AL19" s="14" t="s">
        <v>39</v>
      </c>
      <c r="AM19" s="15">
        <v>4</v>
      </c>
      <c r="AN19" s="15">
        <f t="shared" si="2"/>
        <v>195</v>
      </c>
      <c r="AO19" s="2">
        <f t="shared" si="3"/>
        <v>7</v>
      </c>
    </row>
    <row r="20" spans="1:41" ht="30" customHeight="1">
      <c r="A20" s="11">
        <v>3</v>
      </c>
      <c r="B20" s="41" t="s">
        <v>25</v>
      </c>
      <c r="C20" s="103" t="s">
        <v>55</v>
      </c>
      <c r="D20" s="12">
        <v>15</v>
      </c>
      <c r="E20" s="12"/>
      <c r="F20" s="13"/>
      <c r="G20" s="13"/>
      <c r="H20" s="13"/>
      <c r="I20" s="13"/>
      <c r="J20" s="13"/>
      <c r="K20" s="53">
        <v>60</v>
      </c>
      <c r="L20" s="13"/>
      <c r="M20" s="13"/>
      <c r="N20" s="13">
        <v>10</v>
      </c>
      <c r="O20" s="13"/>
      <c r="P20" s="78"/>
      <c r="Q20" s="82"/>
      <c r="R20" s="13">
        <f>SUM(D20:P20)</f>
        <v>85</v>
      </c>
      <c r="S20" s="13">
        <f t="shared" si="0"/>
        <v>85</v>
      </c>
      <c r="T20" s="14" t="s">
        <v>39</v>
      </c>
      <c r="U20" s="15">
        <v>3</v>
      </c>
      <c r="V20" s="12">
        <v>15</v>
      </c>
      <c r="W20" s="12"/>
      <c r="X20" s="12"/>
      <c r="Y20" s="12"/>
      <c r="Z20" s="12">
        <v>5</v>
      </c>
      <c r="AA20" s="12"/>
      <c r="AB20" s="12"/>
      <c r="AC20" s="52">
        <v>15</v>
      </c>
      <c r="AD20" s="13"/>
      <c r="AE20" s="13"/>
      <c r="AF20" s="13">
        <v>10</v>
      </c>
      <c r="AG20" s="13"/>
      <c r="AH20" s="74">
        <v>80</v>
      </c>
      <c r="AI20" s="82">
        <v>25</v>
      </c>
      <c r="AJ20" s="13">
        <f t="shared" si="4"/>
        <v>45</v>
      </c>
      <c r="AK20" s="13">
        <f t="shared" si="1"/>
        <v>150</v>
      </c>
      <c r="AL20" s="14" t="s">
        <v>50</v>
      </c>
      <c r="AM20" s="15">
        <v>5.5</v>
      </c>
      <c r="AN20" s="15">
        <f t="shared" si="2"/>
        <v>235</v>
      </c>
      <c r="AO20" s="2">
        <f t="shared" si="3"/>
        <v>8.5</v>
      </c>
    </row>
    <row r="21" spans="1:41" ht="35.25" customHeight="1">
      <c r="A21" s="11">
        <v>4</v>
      </c>
      <c r="B21" s="41" t="s">
        <v>25</v>
      </c>
      <c r="C21" s="102" t="s">
        <v>57</v>
      </c>
      <c r="D21" s="12">
        <v>15</v>
      </c>
      <c r="E21" s="12"/>
      <c r="F21" s="13"/>
      <c r="G21" s="13"/>
      <c r="H21" s="13"/>
      <c r="I21" s="13"/>
      <c r="J21" s="13"/>
      <c r="K21" s="53">
        <v>40</v>
      </c>
      <c r="L21" s="13"/>
      <c r="M21" s="13"/>
      <c r="N21" s="13">
        <v>10</v>
      </c>
      <c r="O21" s="13"/>
      <c r="P21" s="78"/>
      <c r="Q21" s="82">
        <v>25</v>
      </c>
      <c r="R21" s="13">
        <f>SUM(D21:P21)</f>
        <v>65</v>
      </c>
      <c r="S21" s="13">
        <f t="shared" si="0"/>
        <v>90</v>
      </c>
      <c r="T21" s="14" t="s">
        <v>39</v>
      </c>
      <c r="U21" s="15">
        <v>3.5</v>
      </c>
      <c r="V21" s="12">
        <v>15</v>
      </c>
      <c r="W21" s="12"/>
      <c r="X21" s="12"/>
      <c r="Y21" s="12"/>
      <c r="Z21" s="12"/>
      <c r="AA21" s="12"/>
      <c r="AB21" s="12"/>
      <c r="AC21" s="52">
        <v>40</v>
      </c>
      <c r="AD21" s="13"/>
      <c r="AE21" s="13"/>
      <c r="AF21" s="13">
        <v>10</v>
      </c>
      <c r="AG21" s="13"/>
      <c r="AH21" s="74">
        <v>80</v>
      </c>
      <c r="AI21" s="82"/>
      <c r="AJ21" s="13">
        <f t="shared" si="4"/>
        <v>65</v>
      </c>
      <c r="AK21" s="13">
        <f t="shared" si="1"/>
        <v>145</v>
      </c>
      <c r="AL21" s="14" t="s">
        <v>39</v>
      </c>
      <c r="AM21" s="15">
        <v>5</v>
      </c>
      <c r="AN21" s="15">
        <f t="shared" si="2"/>
        <v>235</v>
      </c>
      <c r="AO21" s="2">
        <f t="shared" si="3"/>
        <v>8.5</v>
      </c>
    </row>
    <row r="22" spans="1:103" s="38" customFormat="1" ht="32.25" customHeight="1">
      <c r="A22" s="32">
        <v>5</v>
      </c>
      <c r="B22" s="40" t="s">
        <v>25</v>
      </c>
      <c r="C22" s="104" t="s">
        <v>58</v>
      </c>
      <c r="D22" s="33">
        <v>10</v>
      </c>
      <c r="E22" s="33"/>
      <c r="F22" s="34"/>
      <c r="G22" s="34"/>
      <c r="H22" s="34"/>
      <c r="I22" s="34"/>
      <c r="J22" s="34"/>
      <c r="K22" s="53">
        <v>80</v>
      </c>
      <c r="L22" s="34"/>
      <c r="M22" s="34"/>
      <c r="N22" s="34">
        <v>10</v>
      </c>
      <c r="O22" s="34"/>
      <c r="P22" s="78">
        <v>40</v>
      </c>
      <c r="Q22" s="82">
        <v>20</v>
      </c>
      <c r="R22" s="34">
        <f>SUM(D22:P22)</f>
        <v>140</v>
      </c>
      <c r="S22" s="34">
        <f t="shared" si="0"/>
        <v>160</v>
      </c>
      <c r="T22" s="35" t="s">
        <v>39</v>
      </c>
      <c r="U22" s="36">
        <v>5.5</v>
      </c>
      <c r="V22" s="33">
        <v>10</v>
      </c>
      <c r="W22" s="33"/>
      <c r="X22" s="33"/>
      <c r="Y22" s="33"/>
      <c r="Z22" s="33"/>
      <c r="AA22" s="33"/>
      <c r="AB22" s="33"/>
      <c r="AC22" s="52">
        <v>40</v>
      </c>
      <c r="AD22" s="34"/>
      <c r="AE22" s="34"/>
      <c r="AF22" s="34">
        <v>5</v>
      </c>
      <c r="AG22" s="34"/>
      <c r="AH22" s="74">
        <v>120</v>
      </c>
      <c r="AI22" s="82">
        <v>25</v>
      </c>
      <c r="AJ22" s="34">
        <f t="shared" si="4"/>
        <v>55</v>
      </c>
      <c r="AK22" s="34">
        <f t="shared" si="1"/>
        <v>200</v>
      </c>
      <c r="AL22" s="35" t="s">
        <v>50</v>
      </c>
      <c r="AM22" s="36">
        <v>7.5</v>
      </c>
      <c r="AN22" s="36">
        <f t="shared" si="2"/>
        <v>360</v>
      </c>
      <c r="AO22" s="37">
        <f t="shared" si="3"/>
        <v>13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</row>
    <row r="23" spans="1:41" s="42" customFormat="1" ht="33" customHeight="1">
      <c r="A23" s="49">
        <v>6</v>
      </c>
      <c r="B23" s="50" t="s">
        <v>25</v>
      </c>
      <c r="C23" s="105" t="s">
        <v>72</v>
      </c>
      <c r="D23" s="43">
        <v>5</v>
      </c>
      <c r="E23" s="43">
        <v>10</v>
      </c>
      <c r="F23" s="44"/>
      <c r="G23" s="44"/>
      <c r="H23" s="44"/>
      <c r="I23" s="44"/>
      <c r="J23" s="44"/>
      <c r="K23" s="53"/>
      <c r="L23" s="44"/>
      <c r="M23" s="44"/>
      <c r="N23" s="44">
        <v>5</v>
      </c>
      <c r="O23" s="44"/>
      <c r="P23" s="78"/>
      <c r="Q23" s="82">
        <v>22</v>
      </c>
      <c r="R23" s="44">
        <f>SUM(D23:P23)</f>
        <v>20</v>
      </c>
      <c r="S23" s="44">
        <f t="shared" si="0"/>
        <v>42</v>
      </c>
      <c r="T23" s="45" t="s">
        <v>39</v>
      </c>
      <c r="U23" s="46">
        <v>1.5</v>
      </c>
      <c r="V23" s="43"/>
      <c r="W23" s="43"/>
      <c r="X23" s="43"/>
      <c r="Y23" s="43"/>
      <c r="Z23" s="43"/>
      <c r="AA23" s="43"/>
      <c r="AB23" s="43"/>
      <c r="AC23" s="52"/>
      <c r="AD23" s="44"/>
      <c r="AE23" s="44"/>
      <c r="AF23" s="44"/>
      <c r="AG23" s="44"/>
      <c r="AH23" s="74"/>
      <c r="AI23" s="82"/>
      <c r="AJ23" s="44">
        <f t="shared" si="4"/>
        <v>0</v>
      </c>
      <c r="AK23" s="44">
        <f t="shared" si="1"/>
        <v>0</v>
      </c>
      <c r="AL23" s="45"/>
      <c r="AM23" s="46"/>
      <c r="AN23" s="46">
        <f t="shared" si="2"/>
        <v>42</v>
      </c>
      <c r="AO23" s="66">
        <f t="shared" si="3"/>
        <v>1.5</v>
      </c>
    </row>
    <row r="24" spans="1:41" s="42" customFormat="1" ht="33" customHeight="1">
      <c r="A24" s="49">
        <v>7</v>
      </c>
      <c r="B24" s="50" t="s">
        <v>25</v>
      </c>
      <c r="C24" s="105" t="s">
        <v>73</v>
      </c>
      <c r="D24" s="43"/>
      <c r="E24" s="43"/>
      <c r="F24" s="44"/>
      <c r="G24" s="44"/>
      <c r="H24" s="44"/>
      <c r="I24" s="44"/>
      <c r="J24" s="44"/>
      <c r="K24" s="53"/>
      <c r="L24" s="44"/>
      <c r="M24" s="44"/>
      <c r="N24" s="44"/>
      <c r="O24" s="44"/>
      <c r="P24" s="78"/>
      <c r="Q24" s="82"/>
      <c r="R24" s="44"/>
      <c r="S24" s="44"/>
      <c r="T24" s="45"/>
      <c r="U24" s="46"/>
      <c r="V24" s="43"/>
      <c r="W24" s="43">
        <v>20</v>
      </c>
      <c r="X24" s="43"/>
      <c r="Y24" s="43"/>
      <c r="Z24" s="43"/>
      <c r="AA24" s="43"/>
      <c r="AB24" s="43"/>
      <c r="AC24" s="52"/>
      <c r="AD24" s="44"/>
      <c r="AE24" s="44"/>
      <c r="AF24" s="44"/>
      <c r="AG24" s="44"/>
      <c r="AH24" s="74"/>
      <c r="AI24" s="82">
        <v>20</v>
      </c>
      <c r="AJ24" s="44">
        <f t="shared" si="4"/>
        <v>20</v>
      </c>
      <c r="AK24" s="44">
        <f t="shared" si="1"/>
        <v>40</v>
      </c>
      <c r="AL24" s="45" t="s">
        <v>39</v>
      </c>
      <c r="AM24" s="46">
        <v>1.5</v>
      </c>
      <c r="AN24" s="46">
        <f t="shared" si="2"/>
        <v>40</v>
      </c>
      <c r="AO24" s="66">
        <f t="shared" si="3"/>
        <v>1.5</v>
      </c>
    </row>
    <row r="25" spans="1:41" ht="29.25" customHeight="1">
      <c r="A25" s="11">
        <v>8</v>
      </c>
      <c r="B25" s="41" t="s">
        <v>25</v>
      </c>
      <c r="C25" s="106" t="s">
        <v>59</v>
      </c>
      <c r="D25" s="12"/>
      <c r="E25" s="12">
        <v>1</v>
      </c>
      <c r="F25" s="13"/>
      <c r="G25" s="13"/>
      <c r="H25" s="13"/>
      <c r="I25" s="13"/>
      <c r="J25" s="13"/>
      <c r="K25" s="53"/>
      <c r="L25" s="13"/>
      <c r="M25" s="13"/>
      <c r="N25" s="13"/>
      <c r="O25" s="13"/>
      <c r="P25" s="78"/>
      <c r="Q25" s="82"/>
      <c r="R25" s="13">
        <f>SUM(D25:P25)</f>
        <v>1</v>
      </c>
      <c r="S25" s="13">
        <f>SUM(D25:Q25)</f>
        <v>1</v>
      </c>
      <c r="T25" s="14" t="s">
        <v>39</v>
      </c>
      <c r="U25" s="15"/>
      <c r="V25" s="12"/>
      <c r="W25" s="12">
        <v>1</v>
      </c>
      <c r="X25" s="12"/>
      <c r="Y25" s="12"/>
      <c r="Z25" s="12"/>
      <c r="AA25" s="12"/>
      <c r="AB25" s="12"/>
      <c r="AC25" s="52"/>
      <c r="AD25" s="13"/>
      <c r="AE25" s="13"/>
      <c r="AF25" s="13"/>
      <c r="AG25" s="13"/>
      <c r="AH25" s="74"/>
      <c r="AI25" s="82"/>
      <c r="AJ25" s="13">
        <f t="shared" si="4"/>
        <v>1</v>
      </c>
      <c r="AK25" s="13">
        <f t="shared" si="1"/>
        <v>1</v>
      </c>
      <c r="AL25" s="14" t="s">
        <v>39</v>
      </c>
      <c r="AM25" s="15">
        <v>0</v>
      </c>
      <c r="AN25" s="15">
        <f t="shared" si="2"/>
        <v>2</v>
      </c>
      <c r="AO25" s="2">
        <f t="shared" si="3"/>
        <v>0</v>
      </c>
    </row>
    <row r="26" spans="1:76" s="59" customFormat="1" ht="20.25" customHeight="1" thickBot="1">
      <c r="A26" s="51">
        <v>11</v>
      </c>
      <c r="B26" s="58" t="s">
        <v>25</v>
      </c>
      <c r="C26" s="107" t="s">
        <v>64</v>
      </c>
      <c r="D26" s="52"/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3">
        <v>15</v>
      </c>
      <c r="P26" s="78"/>
      <c r="Q26" s="82"/>
      <c r="R26" s="53">
        <f>SUM(D26:P26)</f>
        <v>15</v>
      </c>
      <c r="S26" s="53">
        <f>SUM(D26:Q26)</f>
        <v>15</v>
      </c>
      <c r="T26" s="54" t="s">
        <v>39</v>
      </c>
      <c r="U26" s="55"/>
      <c r="V26" s="52"/>
      <c r="W26" s="52"/>
      <c r="X26" s="52"/>
      <c r="Y26" s="52"/>
      <c r="Z26" s="52"/>
      <c r="AA26" s="52"/>
      <c r="AB26" s="52"/>
      <c r="AC26" s="52"/>
      <c r="AD26" s="53"/>
      <c r="AE26" s="53"/>
      <c r="AF26" s="53"/>
      <c r="AG26" s="53"/>
      <c r="AH26" s="74"/>
      <c r="AI26" s="82"/>
      <c r="AJ26" s="53">
        <f t="shared" si="4"/>
        <v>0</v>
      </c>
      <c r="AK26" s="53">
        <f t="shared" si="1"/>
        <v>0</v>
      </c>
      <c r="AL26" s="54"/>
      <c r="AM26" s="55"/>
      <c r="AN26" s="55">
        <f t="shared" si="2"/>
        <v>15</v>
      </c>
      <c r="AO26" s="56">
        <f t="shared" si="3"/>
        <v>0</v>
      </c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</row>
    <row r="27" spans="1:41" ht="15" customHeight="1" thickBot="1">
      <c r="A27" s="128" t="s">
        <v>3</v>
      </c>
      <c r="B27" s="129"/>
      <c r="C27" s="140"/>
      <c r="D27" s="16">
        <f aca="true" t="shared" si="5" ref="D27:S27">SUM(D18:D26)</f>
        <v>90</v>
      </c>
      <c r="E27" s="16">
        <f t="shared" si="5"/>
        <v>11</v>
      </c>
      <c r="F27" s="16">
        <f t="shared" si="5"/>
        <v>0</v>
      </c>
      <c r="G27" s="16">
        <f t="shared" si="5"/>
        <v>0</v>
      </c>
      <c r="H27" s="16">
        <f t="shared" si="5"/>
        <v>10</v>
      </c>
      <c r="I27" s="16">
        <f t="shared" si="5"/>
        <v>0</v>
      </c>
      <c r="J27" s="16">
        <f t="shared" si="5"/>
        <v>0</v>
      </c>
      <c r="K27" s="85">
        <f t="shared" si="5"/>
        <v>270</v>
      </c>
      <c r="L27" s="16">
        <f t="shared" si="5"/>
        <v>0</v>
      </c>
      <c r="M27" s="16">
        <f t="shared" si="5"/>
        <v>0</v>
      </c>
      <c r="N27" s="16">
        <f t="shared" si="5"/>
        <v>65</v>
      </c>
      <c r="O27" s="16">
        <f t="shared" si="5"/>
        <v>15</v>
      </c>
      <c r="P27" s="79">
        <f t="shared" si="5"/>
        <v>120</v>
      </c>
      <c r="Q27" s="83">
        <f t="shared" si="5"/>
        <v>92</v>
      </c>
      <c r="R27" s="16">
        <f t="shared" si="5"/>
        <v>541</v>
      </c>
      <c r="S27" s="16">
        <f t="shared" si="5"/>
        <v>673</v>
      </c>
      <c r="T27" s="16"/>
      <c r="U27" s="16">
        <f aca="true" t="shared" si="6" ref="U27:AK27">SUM(U18:U26)</f>
        <v>24</v>
      </c>
      <c r="V27" s="16">
        <f t="shared" si="6"/>
        <v>45</v>
      </c>
      <c r="W27" s="16">
        <f t="shared" si="6"/>
        <v>21</v>
      </c>
      <c r="X27" s="16">
        <f t="shared" si="6"/>
        <v>0</v>
      </c>
      <c r="Y27" s="16">
        <f t="shared" si="6"/>
        <v>0</v>
      </c>
      <c r="Z27" s="16">
        <f t="shared" si="6"/>
        <v>20</v>
      </c>
      <c r="AA27" s="16">
        <f t="shared" si="6"/>
        <v>0</v>
      </c>
      <c r="AB27" s="16">
        <f t="shared" si="6"/>
        <v>0</v>
      </c>
      <c r="AC27" s="85">
        <f t="shared" si="6"/>
        <v>140</v>
      </c>
      <c r="AD27" s="16">
        <f t="shared" si="6"/>
        <v>0</v>
      </c>
      <c r="AE27" s="16">
        <f t="shared" si="6"/>
        <v>0</v>
      </c>
      <c r="AF27" s="16">
        <f t="shared" si="6"/>
        <v>35</v>
      </c>
      <c r="AG27" s="16">
        <f t="shared" si="6"/>
        <v>0</v>
      </c>
      <c r="AH27" s="75">
        <f t="shared" si="6"/>
        <v>320</v>
      </c>
      <c r="AI27" s="83">
        <f t="shared" si="6"/>
        <v>105</v>
      </c>
      <c r="AJ27" s="16">
        <f t="shared" si="6"/>
        <v>221</v>
      </c>
      <c r="AK27" s="16">
        <f t="shared" si="6"/>
        <v>686</v>
      </c>
      <c r="AL27" s="16"/>
      <c r="AM27" s="16">
        <f>SUM(AM18:AM26)</f>
        <v>25</v>
      </c>
      <c r="AN27" s="3">
        <f>SUM(S27,AK27)</f>
        <v>1359</v>
      </c>
      <c r="AO27" s="3">
        <f t="shared" si="3"/>
        <v>49</v>
      </c>
    </row>
    <row r="28" spans="3:16" s="71" customFormat="1" ht="12.75">
      <c r="C28" s="71" t="s">
        <v>30</v>
      </c>
      <c r="P28" s="109"/>
    </row>
    <row r="29" spans="3:16" s="71" customFormat="1" ht="12.75">
      <c r="C29" s="71" t="s">
        <v>31</v>
      </c>
      <c r="P29" s="109"/>
    </row>
    <row r="30" s="71" customFormat="1" ht="12.75">
      <c r="P30" s="109"/>
    </row>
    <row r="31" s="71" customFormat="1" ht="12.75">
      <c r="P31" s="109"/>
    </row>
    <row r="32" s="71" customFormat="1" ht="12.75">
      <c r="P32" s="109"/>
    </row>
    <row r="33" spans="16:38" s="71" customFormat="1" ht="12.75">
      <c r="P33" s="109"/>
      <c r="AF33" s="135"/>
      <c r="AG33" s="135"/>
      <c r="AH33" s="135"/>
      <c r="AI33" s="135"/>
      <c r="AJ33" s="135"/>
      <c r="AK33" s="135"/>
      <c r="AL33" s="135"/>
    </row>
    <row r="34" spans="3:38" s="71" customFormat="1" ht="12.75">
      <c r="C34" s="111"/>
      <c r="M34" s="109"/>
      <c r="O34" s="135"/>
      <c r="P34" s="135"/>
      <c r="Q34" s="135"/>
      <c r="R34" s="135"/>
      <c r="S34" s="135"/>
      <c r="T34" s="135"/>
      <c r="U34" s="135"/>
      <c r="AF34" s="135"/>
      <c r="AG34" s="135"/>
      <c r="AH34" s="135"/>
      <c r="AI34" s="135"/>
      <c r="AJ34" s="135"/>
      <c r="AK34" s="135"/>
      <c r="AL34" s="135"/>
    </row>
    <row r="35" s="71" customFormat="1" ht="12.75">
      <c r="P35" s="109"/>
    </row>
    <row r="36" s="71" customFormat="1" ht="12.75">
      <c r="P36" s="109"/>
    </row>
    <row r="37" s="71" customFormat="1" ht="12.75">
      <c r="P37" s="109"/>
    </row>
    <row r="38" s="71" customFormat="1" ht="12.75">
      <c r="P38" s="109"/>
    </row>
    <row r="39" s="71" customFormat="1" ht="12.75">
      <c r="P39" s="109"/>
    </row>
    <row r="40" s="71" customFormat="1" ht="12.75">
      <c r="P40" s="109"/>
    </row>
    <row r="41" s="71" customFormat="1" ht="12.75">
      <c r="P41" s="109"/>
    </row>
    <row r="42" s="71" customFormat="1" ht="12.75">
      <c r="P42" s="109"/>
    </row>
    <row r="43" s="71" customFormat="1" ht="12.75">
      <c r="P43" s="109"/>
    </row>
    <row r="44" s="71" customFormat="1" ht="12.75">
      <c r="P44" s="109"/>
    </row>
    <row r="45" s="71" customFormat="1" ht="12.75">
      <c r="P45" s="109"/>
    </row>
    <row r="46" s="71" customFormat="1" ht="12.75">
      <c r="P46" s="109"/>
    </row>
  </sheetData>
  <sheetProtection password="E00D" sheet="1"/>
  <mergeCells count="13">
    <mergeCell ref="A27:C27"/>
    <mergeCell ref="AF33:AL33"/>
    <mergeCell ref="O34:U34"/>
    <mergeCell ref="AF34:AL34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&amp;Rzałącznik nr 4    
do Uchwały SenatuUniwersytetu Medycznego     
 we Wrocławiu nr    
z dnia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232"/>
  <sheetViews>
    <sheetView tabSelected="1" zoomScale="80" zoomScaleNormal="80" workbookViewId="0" topLeftCell="A1">
      <selection activeCell="H9" sqref="H9"/>
    </sheetView>
  </sheetViews>
  <sheetFormatPr defaultColWidth="9.140625" defaultRowHeight="12.75"/>
  <cols>
    <col min="1" max="1" width="4.28125" style="7" customWidth="1"/>
    <col min="2" max="2" width="13.28125" style="7" customWidth="1"/>
    <col min="3" max="3" width="36.421875" style="7" customWidth="1"/>
    <col min="4" max="4" width="7.421875" style="7" customWidth="1"/>
    <col min="5" max="10" width="5.7109375" style="7" customWidth="1"/>
    <col min="11" max="11" width="7.00390625" style="59" customWidth="1"/>
    <col min="12" max="15" width="5.7109375" style="7" customWidth="1"/>
    <col min="16" max="16" width="5.7109375" style="76" customWidth="1"/>
    <col min="17" max="17" width="7.140625" style="80" customWidth="1"/>
    <col min="18" max="18" width="6.28125" style="7" customWidth="1"/>
    <col min="19" max="19" width="6.7109375" style="7" customWidth="1"/>
    <col min="20" max="28" width="5.7109375" style="7" customWidth="1"/>
    <col min="29" max="29" width="6.7109375" style="59" customWidth="1"/>
    <col min="30" max="33" width="5.7109375" style="7" customWidth="1"/>
    <col min="34" max="34" width="6.421875" style="72" customWidth="1"/>
    <col min="35" max="35" width="7.421875" style="80" customWidth="1"/>
    <col min="36" max="36" width="7.8515625" style="7" customWidth="1"/>
    <col min="37" max="37" width="7.00390625" style="7" customWidth="1"/>
    <col min="38" max="39" width="5.7109375" style="7" customWidth="1"/>
    <col min="40" max="40" width="7.00390625" style="7" customWidth="1"/>
    <col min="41" max="41" width="7.140625" style="7" customWidth="1"/>
    <col min="42" max="16384" width="9.140625" style="7" customWidth="1"/>
  </cols>
  <sheetData>
    <row r="1" s="71" customFormat="1" ht="12.75">
      <c r="P1" s="109"/>
    </row>
    <row r="2" spans="16:40" s="71" customFormat="1" ht="12.75">
      <c r="P2" s="109"/>
      <c r="AJ2" s="122"/>
      <c r="AK2" s="123"/>
      <c r="AL2" s="123"/>
      <c r="AM2" s="123"/>
      <c r="AN2" s="123"/>
    </row>
    <row r="3" s="71" customFormat="1" ht="12.75">
      <c r="P3" s="109"/>
    </row>
    <row r="4" spans="16:40" s="71" customFormat="1" ht="12.75">
      <c r="P4" s="109"/>
      <c r="AJ4" s="122"/>
      <c r="AK4" s="123"/>
      <c r="AL4" s="123"/>
      <c r="AM4" s="123"/>
      <c r="AN4" s="123"/>
    </row>
    <row r="5" s="71" customFormat="1" ht="12.75">
      <c r="P5" s="109"/>
    </row>
    <row r="6" spans="1:41" s="113" customFormat="1" ht="19.5" customHeight="1">
      <c r="A6" s="134" t="s">
        <v>80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s="113" customFormat="1" ht="19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="71" customFormat="1" ht="12.75">
      <c r="P8" s="109"/>
    </row>
    <row r="9" spans="1:16" s="114" customFormat="1" ht="15" customHeight="1">
      <c r="A9" s="114" t="s">
        <v>9</v>
      </c>
      <c r="C9" s="114" t="s">
        <v>51</v>
      </c>
      <c r="P9" s="115"/>
    </row>
    <row r="10" spans="1:16" s="114" customFormat="1" ht="15" customHeight="1">
      <c r="A10" s="114" t="s">
        <v>12</v>
      </c>
      <c r="C10" s="114" t="s">
        <v>62</v>
      </c>
      <c r="P10" s="115"/>
    </row>
    <row r="11" spans="1:16" s="114" customFormat="1" ht="15" customHeight="1">
      <c r="A11" s="114" t="s">
        <v>10</v>
      </c>
      <c r="C11" s="114">
        <v>4</v>
      </c>
      <c r="P11" s="115"/>
    </row>
    <row r="12" spans="1:16" s="114" customFormat="1" ht="15" customHeight="1">
      <c r="A12" s="114" t="s">
        <v>11</v>
      </c>
      <c r="C12" s="114" t="s">
        <v>79</v>
      </c>
      <c r="P12" s="115"/>
    </row>
    <row r="13" s="71" customFormat="1" ht="15" customHeight="1">
      <c r="P13" s="109"/>
    </row>
    <row r="14" s="71" customFormat="1" ht="12.75">
      <c r="P14" s="109"/>
    </row>
    <row r="15" s="71" customFormat="1" ht="13.5" thickBot="1">
      <c r="P15" s="109"/>
    </row>
    <row r="16" spans="1:41" ht="13.5" customHeight="1" thickBot="1">
      <c r="A16" s="136" t="s">
        <v>5</v>
      </c>
      <c r="B16" s="8"/>
      <c r="C16" s="138" t="s">
        <v>4</v>
      </c>
      <c r="D16" s="127" t="s">
        <v>90</v>
      </c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127"/>
      <c r="W16" s="124"/>
      <c r="X16" s="124"/>
      <c r="Y16" s="124"/>
      <c r="Z16" s="124"/>
      <c r="AA16" s="124"/>
      <c r="AB16" s="124"/>
      <c r="AC16" s="124"/>
      <c r="AD16" s="125"/>
      <c r="AE16" s="125"/>
      <c r="AF16" s="125"/>
      <c r="AG16" s="125"/>
      <c r="AH16" s="125"/>
      <c r="AI16" s="125"/>
      <c r="AJ16" s="125"/>
      <c r="AK16" s="125"/>
      <c r="AL16" s="125"/>
      <c r="AM16" s="126"/>
      <c r="AN16" s="130" t="s">
        <v>7</v>
      </c>
      <c r="AO16" s="132" t="s">
        <v>8</v>
      </c>
    </row>
    <row r="17" spans="1:41" ht="234">
      <c r="A17" s="137"/>
      <c r="B17" s="9" t="s">
        <v>24</v>
      </c>
      <c r="C17" s="139"/>
      <c r="D17" s="4" t="s">
        <v>13</v>
      </c>
      <c r="E17" s="5" t="s">
        <v>14</v>
      </c>
      <c r="F17" s="1" t="s">
        <v>15</v>
      </c>
      <c r="G17" s="1" t="s">
        <v>16</v>
      </c>
      <c r="H17" s="1" t="s">
        <v>17</v>
      </c>
      <c r="I17" s="1" t="s">
        <v>18</v>
      </c>
      <c r="J17" s="1" t="s">
        <v>19</v>
      </c>
      <c r="K17" s="84" t="s">
        <v>27</v>
      </c>
      <c r="L17" s="1" t="s">
        <v>28</v>
      </c>
      <c r="M17" s="1" t="s">
        <v>20</v>
      </c>
      <c r="N17" s="1" t="s">
        <v>26</v>
      </c>
      <c r="O17" s="1" t="s">
        <v>23</v>
      </c>
      <c r="P17" s="77" t="s">
        <v>21</v>
      </c>
      <c r="Q17" s="81" t="s">
        <v>0</v>
      </c>
      <c r="R17" s="1" t="s">
        <v>22</v>
      </c>
      <c r="S17" s="1" t="s">
        <v>6</v>
      </c>
      <c r="T17" s="1" t="s">
        <v>1</v>
      </c>
      <c r="U17" s="10" t="s">
        <v>2</v>
      </c>
      <c r="V17" s="5" t="s">
        <v>13</v>
      </c>
      <c r="W17" s="5" t="s">
        <v>14</v>
      </c>
      <c r="X17" s="5" t="s">
        <v>15</v>
      </c>
      <c r="Y17" s="5" t="s">
        <v>16</v>
      </c>
      <c r="Z17" s="5" t="s">
        <v>17</v>
      </c>
      <c r="AA17" s="5" t="s">
        <v>18</v>
      </c>
      <c r="AB17" s="5" t="s">
        <v>19</v>
      </c>
      <c r="AC17" s="84" t="s">
        <v>29</v>
      </c>
      <c r="AD17" s="1" t="s">
        <v>28</v>
      </c>
      <c r="AE17" s="1" t="s">
        <v>20</v>
      </c>
      <c r="AF17" s="1" t="s">
        <v>26</v>
      </c>
      <c r="AG17" s="1" t="s">
        <v>23</v>
      </c>
      <c r="AH17" s="73" t="s">
        <v>21</v>
      </c>
      <c r="AI17" s="81" t="s">
        <v>0</v>
      </c>
      <c r="AJ17" s="1" t="s">
        <v>22</v>
      </c>
      <c r="AK17" s="1" t="s">
        <v>6</v>
      </c>
      <c r="AL17" s="1" t="s">
        <v>1</v>
      </c>
      <c r="AM17" s="10" t="s">
        <v>2</v>
      </c>
      <c r="AN17" s="131"/>
      <c r="AO17" s="133"/>
    </row>
    <row r="18" spans="1:41" s="38" customFormat="1" ht="15" customHeight="1">
      <c r="A18" s="32">
        <v>1</v>
      </c>
      <c r="B18" s="40" t="s">
        <v>25</v>
      </c>
      <c r="C18" s="96" t="s">
        <v>77</v>
      </c>
      <c r="D18" s="33">
        <v>10</v>
      </c>
      <c r="E18" s="33">
        <v>10</v>
      </c>
      <c r="F18" s="34"/>
      <c r="G18" s="34"/>
      <c r="H18" s="34"/>
      <c r="I18" s="34"/>
      <c r="J18" s="34"/>
      <c r="K18" s="53"/>
      <c r="L18" s="34"/>
      <c r="M18" s="34"/>
      <c r="N18" s="34"/>
      <c r="O18" s="34"/>
      <c r="P18" s="74"/>
      <c r="Q18" s="82"/>
      <c r="R18" s="34"/>
      <c r="S18" s="34">
        <v>20</v>
      </c>
      <c r="T18" s="35" t="s">
        <v>39</v>
      </c>
      <c r="U18" s="36">
        <v>1</v>
      </c>
      <c r="V18" s="33"/>
      <c r="W18" s="33"/>
      <c r="X18" s="33"/>
      <c r="Y18" s="33"/>
      <c r="Z18" s="33"/>
      <c r="AA18" s="33"/>
      <c r="AB18" s="33"/>
      <c r="AC18" s="52"/>
      <c r="AD18" s="34"/>
      <c r="AE18" s="34"/>
      <c r="AF18" s="34"/>
      <c r="AG18" s="34"/>
      <c r="AH18" s="74"/>
      <c r="AI18" s="82"/>
      <c r="AJ18" s="34"/>
      <c r="AK18" s="34"/>
      <c r="AL18" s="35"/>
      <c r="AM18" s="36"/>
      <c r="AN18" s="34">
        <f>S18+AK18</f>
        <v>20</v>
      </c>
      <c r="AO18" s="36">
        <f>SUM(U18,AM18)</f>
        <v>1</v>
      </c>
    </row>
    <row r="19" spans="1:75" s="23" customFormat="1" ht="22.5" customHeight="1">
      <c r="A19" s="17">
        <v>2</v>
      </c>
      <c r="B19" s="39" t="s">
        <v>25</v>
      </c>
      <c r="C19" s="95" t="s">
        <v>67</v>
      </c>
      <c r="D19" s="18">
        <v>20</v>
      </c>
      <c r="E19" s="18"/>
      <c r="F19" s="19"/>
      <c r="G19" s="19"/>
      <c r="H19" s="19"/>
      <c r="I19" s="19"/>
      <c r="J19" s="19"/>
      <c r="K19" s="53"/>
      <c r="L19" s="19"/>
      <c r="M19" s="19"/>
      <c r="N19" s="19">
        <v>15</v>
      </c>
      <c r="O19" s="19"/>
      <c r="P19" s="74"/>
      <c r="Q19" s="82"/>
      <c r="R19" s="19">
        <f>SUM(D19:P19)</f>
        <v>35</v>
      </c>
      <c r="S19" s="19">
        <f>SUM(D19:Q19)</f>
        <v>35</v>
      </c>
      <c r="T19" s="20" t="s">
        <v>39</v>
      </c>
      <c r="U19" s="21">
        <v>1.5</v>
      </c>
      <c r="V19" s="18"/>
      <c r="W19" s="18"/>
      <c r="X19" s="18"/>
      <c r="Y19" s="18"/>
      <c r="Z19" s="18"/>
      <c r="AA19" s="18"/>
      <c r="AB19" s="18"/>
      <c r="AC19" s="52"/>
      <c r="AD19" s="19"/>
      <c r="AE19" s="19"/>
      <c r="AF19" s="19"/>
      <c r="AG19" s="19"/>
      <c r="AH19" s="74"/>
      <c r="AI19" s="88"/>
      <c r="AJ19" s="19"/>
      <c r="AK19" s="19"/>
      <c r="AL19" s="20"/>
      <c r="AM19" s="21"/>
      <c r="AN19" s="21">
        <f>AK19+S19</f>
        <v>35</v>
      </c>
      <c r="AO19" s="22">
        <f>SUM(U19,AM19)</f>
        <v>1.5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</row>
    <row r="20" spans="1:75" s="38" customFormat="1" ht="41.25" customHeight="1">
      <c r="A20" s="32">
        <v>3</v>
      </c>
      <c r="B20" s="40" t="s">
        <v>25</v>
      </c>
      <c r="C20" s="96" t="s">
        <v>70</v>
      </c>
      <c r="D20" s="33">
        <v>5</v>
      </c>
      <c r="E20" s="33">
        <v>10</v>
      </c>
      <c r="F20" s="34"/>
      <c r="G20" s="34"/>
      <c r="H20" s="34"/>
      <c r="I20" s="34"/>
      <c r="J20" s="34"/>
      <c r="K20" s="53"/>
      <c r="L20" s="34"/>
      <c r="M20" s="34"/>
      <c r="N20" s="34">
        <v>5</v>
      </c>
      <c r="O20" s="34"/>
      <c r="P20" s="74"/>
      <c r="Q20" s="82">
        <v>10</v>
      </c>
      <c r="R20" s="34">
        <v>20</v>
      </c>
      <c r="S20" s="34">
        <v>30</v>
      </c>
      <c r="T20" s="35" t="s">
        <v>39</v>
      </c>
      <c r="U20" s="36">
        <v>1</v>
      </c>
      <c r="W20" s="33"/>
      <c r="X20" s="33"/>
      <c r="Y20" s="33"/>
      <c r="Z20" s="33"/>
      <c r="AA20" s="33"/>
      <c r="AB20" s="33"/>
      <c r="AC20" s="52"/>
      <c r="AD20" s="34"/>
      <c r="AE20" s="34"/>
      <c r="AF20" s="34"/>
      <c r="AG20" s="34"/>
      <c r="AH20" s="74"/>
      <c r="AI20" s="86"/>
      <c r="AJ20" s="34"/>
      <c r="AK20" s="34"/>
      <c r="AL20" s="35"/>
      <c r="AM20" s="36"/>
      <c r="AN20" s="36">
        <f>AK20+S20</f>
        <v>30</v>
      </c>
      <c r="AO20" s="37">
        <f>SUM(U20,AM20)</f>
        <v>1</v>
      </c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</row>
    <row r="21" spans="1:75" s="38" customFormat="1" ht="41.25" customHeight="1">
      <c r="A21" s="32">
        <v>4</v>
      </c>
      <c r="B21" s="40" t="s">
        <v>25</v>
      </c>
      <c r="C21" s="96" t="s">
        <v>74</v>
      </c>
      <c r="D21" s="33">
        <v>5</v>
      </c>
      <c r="E21" s="33">
        <v>10</v>
      </c>
      <c r="F21" s="34"/>
      <c r="G21" s="34"/>
      <c r="H21" s="34"/>
      <c r="I21" s="34"/>
      <c r="J21" s="34"/>
      <c r="K21" s="53"/>
      <c r="L21" s="34"/>
      <c r="M21" s="34"/>
      <c r="N21" s="34">
        <v>5</v>
      </c>
      <c r="O21" s="34"/>
      <c r="P21" s="74"/>
      <c r="Q21" s="82">
        <v>5</v>
      </c>
      <c r="R21" s="34">
        <v>20</v>
      </c>
      <c r="S21" s="34">
        <v>25</v>
      </c>
      <c r="T21" s="35" t="s">
        <v>39</v>
      </c>
      <c r="U21" s="36">
        <v>1</v>
      </c>
      <c r="V21" s="33"/>
      <c r="W21" s="33"/>
      <c r="X21" s="33"/>
      <c r="Y21" s="33"/>
      <c r="Z21" s="33"/>
      <c r="AA21" s="33"/>
      <c r="AB21" s="33"/>
      <c r="AC21" s="52"/>
      <c r="AD21" s="34"/>
      <c r="AE21" s="34"/>
      <c r="AF21" s="34"/>
      <c r="AG21" s="34"/>
      <c r="AH21" s="74"/>
      <c r="AI21" s="88"/>
      <c r="AJ21" s="34"/>
      <c r="AK21" s="34"/>
      <c r="AL21" s="35"/>
      <c r="AM21" s="36"/>
      <c r="AN21" s="36">
        <v>25</v>
      </c>
      <c r="AO21" s="37">
        <v>1</v>
      </c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</row>
    <row r="22" spans="1:75" s="38" customFormat="1" ht="72" customHeight="1">
      <c r="A22" s="32">
        <v>5</v>
      </c>
      <c r="B22" s="92" t="s">
        <v>83</v>
      </c>
      <c r="C22" s="96" t="s">
        <v>75</v>
      </c>
      <c r="D22" s="33">
        <v>10</v>
      </c>
      <c r="E22" s="33">
        <v>10</v>
      </c>
      <c r="F22" s="34"/>
      <c r="G22" s="34"/>
      <c r="H22" s="34"/>
      <c r="I22" s="34"/>
      <c r="J22" s="34"/>
      <c r="K22" s="53"/>
      <c r="L22" s="34"/>
      <c r="M22" s="34"/>
      <c r="N22" s="34"/>
      <c r="O22" s="34"/>
      <c r="P22" s="74"/>
      <c r="Q22" s="82">
        <v>5</v>
      </c>
      <c r="R22" s="34">
        <f>SUM(D22:P22)</f>
        <v>20</v>
      </c>
      <c r="S22" s="34">
        <f>SUM(D22:Q22)</f>
        <v>25</v>
      </c>
      <c r="T22" s="35" t="s">
        <v>39</v>
      </c>
      <c r="U22" s="36">
        <v>1</v>
      </c>
      <c r="V22" s="34"/>
      <c r="W22" s="34"/>
      <c r="X22" s="33"/>
      <c r="Y22" s="33"/>
      <c r="Z22" s="33"/>
      <c r="AA22" s="33"/>
      <c r="AB22" s="33"/>
      <c r="AC22" s="52"/>
      <c r="AD22" s="34"/>
      <c r="AE22" s="34"/>
      <c r="AF22" s="34"/>
      <c r="AG22" s="34"/>
      <c r="AH22" s="74"/>
      <c r="AI22" s="86"/>
      <c r="AJ22" s="34"/>
      <c r="AK22" s="34"/>
      <c r="AL22" s="35"/>
      <c r="AM22" s="36"/>
      <c r="AN22" s="36">
        <f>AK22+S22</f>
        <v>25</v>
      </c>
      <c r="AO22" s="37">
        <f>SUM(U22,AM22)</f>
        <v>1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</row>
    <row r="23" spans="1:41" ht="30.75" customHeight="1">
      <c r="A23" s="11">
        <v>6</v>
      </c>
      <c r="B23" s="41" t="s">
        <v>25</v>
      </c>
      <c r="C23" s="103" t="s">
        <v>56</v>
      </c>
      <c r="D23" s="12">
        <v>30</v>
      </c>
      <c r="E23" s="12"/>
      <c r="F23" s="13"/>
      <c r="G23" s="13"/>
      <c r="H23" s="13"/>
      <c r="I23" s="13"/>
      <c r="J23" s="13"/>
      <c r="K23" s="53">
        <v>40</v>
      </c>
      <c r="L23" s="13"/>
      <c r="M23" s="13"/>
      <c r="N23" s="13">
        <v>10</v>
      </c>
      <c r="O23" s="13"/>
      <c r="P23" s="78">
        <v>40</v>
      </c>
      <c r="Q23" s="82">
        <v>20</v>
      </c>
      <c r="R23" s="13">
        <v>80</v>
      </c>
      <c r="S23" s="13">
        <f>SUM(D23:Q23)</f>
        <v>140</v>
      </c>
      <c r="T23" s="14" t="s">
        <v>50</v>
      </c>
      <c r="U23" s="15">
        <v>6</v>
      </c>
      <c r="V23" s="12"/>
      <c r="W23" s="12"/>
      <c r="X23" s="12"/>
      <c r="Y23" s="12"/>
      <c r="Z23" s="12"/>
      <c r="AA23" s="12"/>
      <c r="AB23" s="12"/>
      <c r="AC23" s="52"/>
      <c r="AD23" s="13"/>
      <c r="AE23" s="13"/>
      <c r="AF23" s="13"/>
      <c r="AG23" s="13"/>
      <c r="AH23" s="74"/>
      <c r="AI23" s="82"/>
      <c r="AJ23" s="13"/>
      <c r="AK23" s="13"/>
      <c r="AL23" s="14"/>
      <c r="AM23" s="15"/>
      <c r="AN23" s="15">
        <f>AK23+S23</f>
        <v>140</v>
      </c>
      <c r="AO23" s="2">
        <f>SUM(U23,AM23)</f>
        <v>6</v>
      </c>
    </row>
    <row r="24" spans="1:41" ht="29.25" customHeight="1">
      <c r="A24" s="11">
        <v>7</v>
      </c>
      <c r="B24" s="41" t="s">
        <v>25</v>
      </c>
      <c r="C24" s="106" t="s">
        <v>59</v>
      </c>
      <c r="D24" s="12"/>
      <c r="E24" s="12">
        <v>1</v>
      </c>
      <c r="F24" s="13"/>
      <c r="G24" s="13"/>
      <c r="H24" s="13"/>
      <c r="I24" s="13"/>
      <c r="J24" s="13"/>
      <c r="K24" s="53"/>
      <c r="L24" s="13"/>
      <c r="M24" s="13"/>
      <c r="N24" s="13"/>
      <c r="O24" s="13"/>
      <c r="P24" s="78"/>
      <c r="Q24" s="82"/>
      <c r="R24" s="13">
        <f>SUM(D24:P24)</f>
        <v>1</v>
      </c>
      <c r="S24" s="13">
        <f>SUM(D24:Q24)</f>
        <v>1</v>
      </c>
      <c r="T24" s="14" t="s">
        <v>39</v>
      </c>
      <c r="U24" s="15">
        <v>0</v>
      </c>
      <c r="V24" s="12"/>
      <c r="W24" s="12"/>
      <c r="X24" s="12"/>
      <c r="Y24" s="12"/>
      <c r="Z24" s="12"/>
      <c r="AA24" s="12"/>
      <c r="AB24" s="12"/>
      <c r="AC24" s="52"/>
      <c r="AD24" s="13"/>
      <c r="AE24" s="13"/>
      <c r="AF24" s="13"/>
      <c r="AG24" s="13"/>
      <c r="AH24" s="74"/>
      <c r="AI24" s="82"/>
      <c r="AJ24" s="13"/>
      <c r="AK24" s="13"/>
      <c r="AL24" s="14"/>
      <c r="AM24" s="15"/>
      <c r="AN24" s="15">
        <f>AK24+S24</f>
        <v>1</v>
      </c>
      <c r="AO24" s="2">
        <f>SUM(U24,AM24)</f>
        <v>0</v>
      </c>
    </row>
    <row r="25" spans="1:76" ht="20.25" customHeight="1" thickBot="1">
      <c r="A25" s="11">
        <v>8</v>
      </c>
      <c r="B25" s="41" t="s">
        <v>25</v>
      </c>
      <c r="C25" s="108" t="s">
        <v>60</v>
      </c>
      <c r="D25" s="12"/>
      <c r="E25" s="12"/>
      <c r="F25" s="13"/>
      <c r="G25" s="13"/>
      <c r="H25" s="13"/>
      <c r="I25" s="13"/>
      <c r="J25" s="13"/>
      <c r="K25" s="53"/>
      <c r="L25" s="13"/>
      <c r="M25" s="13"/>
      <c r="N25" s="13"/>
      <c r="O25" s="13"/>
      <c r="P25" s="78"/>
      <c r="Q25" s="82"/>
      <c r="R25" s="13">
        <f>SUM(D25:P25)</f>
        <v>0</v>
      </c>
      <c r="S25" s="13">
        <f>SUM(D25:Q25)</f>
        <v>0</v>
      </c>
      <c r="T25" s="14"/>
      <c r="U25" s="15">
        <v>5</v>
      </c>
      <c r="V25" s="12"/>
      <c r="W25" s="12"/>
      <c r="X25" s="12"/>
      <c r="Y25" s="12"/>
      <c r="Z25" s="12"/>
      <c r="AA25" s="12"/>
      <c r="AB25" s="12"/>
      <c r="AC25" s="52"/>
      <c r="AD25" s="13"/>
      <c r="AE25" s="13"/>
      <c r="AF25" s="13"/>
      <c r="AG25" s="13"/>
      <c r="AH25" s="74"/>
      <c r="AI25" s="82"/>
      <c r="AJ25" s="13"/>
      <c r="AK25" s="13"/>
      <c r="AL25" s="14"/>
      <c r="AM25" s="15"/>
      <c r="AN25" s="15">
        <f>AK25+S25</f>
        <v>0</v>
      </c>
      <c r="AO25" s="2">
        <f>SUM(U25,AM25)</f>
        <v>5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</row>
    <row r="26" spans="1:41" ht="15" customHeight="1" thickBot="1">
      <c r="A26" s="128" t="s">
        <v>3</v>
      </c>
      <c r="B26" s="129"/>
      <c r="C26" s="140"/>
      <c r="D26" s="16">
        <f>SUM(D18:D25)</f>
        <v>80</v>
      </c>
      <c r="E26" s="16">
        <f aca="true" t="shared" si="0" ref="E26:AO26">SUM(E18:E25)</f>
        <v>41</v>
      </c>
      <c r="F26" s="16">
        <f t="shared" si="0"/>
        <v>0</v>
      </c>
      <c r="G26" s="16">
        <f t="shared" si="0"/>
        <v>0</v>
      </c>
      <c r="H26" s="16">
        <f t="shared" si="0"/>
        <v>0</v>
      </c>
      <c r="I26" s="16">
        <f t="shared" si="0"/>
        <v>0</v>
      </c>
      <c r="J26" s="16">
        <f t="shared" si="0"/>
        <v>0</v>
      </c>
      <c r="K26" s="16">
        <f t="shared" si="0"/>
        <v>40</v>
      </c>
      <c r="L26" s="16">
        <f t="shared" si="0"/>
        <v>0</v>
      </c>
      <c r="M26" s="16">
        <f t="shared" si="0"/>
        <v>0</v>
      </c>
      <c r="N26" s="16">
        <f t="shared" si="0"/>
        <v>35</v>
      </c>
      <c r="O26" s="16">
        <f t="shared" si="0"/>
        <v>0</v>
      </c>
      <c r="P26" s="16">
        <f t="shared" si="0"/>
        <v>40</v>
      </c>
      <c r="Q26" s="16">
        <f t="shared" si="0"/>
        <v>40</v>
      </c>
      <c r="R26" s="16">
        <f t="shared" si="0"/>
        <v>176</v>
      </c>
      <c r="S26" s="16">
        <f t="shared" si="0"/>
        <v>276</v>
      </c>
      <c r="T26" s="16">
        <f t="shared" si="0"/>
        <v>0</v>
      </c>
      <c r="U26" s="16">
        <f>SUM(U18:U25)</f>
        <v>16.5</v>
      </c>
      <c r="V26" s="16">
        <f t="shared" si="0"/>
        <v>0</v>
      </c>
      <c r="W26" s="16">
        <f t="shared" si="0"/>
        <v>0</v>
      </c>
      <c r="X26" s="16">
        <f t="shared" si="0"/>
        <v>0</v>
      </c>
      <c r="Y26" s="16">
        <f t="shared" si="0"/>
        <v>0</v>
      </c>
      <c r="Z26" s="16">
        <f t="shared" si="0"/>
        <v>0</v>
      </c>
      <c r="AA26" s="16">
        <f t="shared" si="0"/>
        <v>0</v>
      </c>
      <c r="AB26" s="16">
        <f t="shared" si="0"/>
        <v>0</v>
      </c>
      <c r="AC26" s="16">
        <f t="shared" si="0"/>
        <v>0</v>
      </c>
      <c r="AD26" s="16">
        <f t="shared" si="0"/>
        <v>0</v>
      </c>
      <c r="AE26" s="16">
        <f t="shared" si="0"/>
        <v>0</v>
      </c>
      <c r="AF26" s="16">
        <f t="shared" si="0"/>
        <v>0</v>
      </c>
      <c r="AG26" s="16">
        <f t="shared" si="0"/>
        <v>0</v>
      </c>
      <c r="AH26" s="16">
        <f t="shared" si="0"/>
        <v>0</v>
      </c>
      <c r="AI26" s="16">
        <f t="shared" si="0"/>
        <v>0</v>
      </c>
      <c r="AJ26" s="16">
        <f t="shared" si="0"/>
        <v>0</v>
      </c>
      <c r="AK26" s="16">
        <f t="shared" si="0"/>
        <v>0</v>
      </c>
      <c r="AL26" s="16">
        <f t="shared" si="0"/>
        <v>0</v>
      </c>
      <c r="AM26" s="16">
        <f t="shared" si="0"/>
        <v>0</v>
      </c>
      <c r="AN26" s="16">
        <f t="shared" si="0"/>
        <v>276</v>
      </c>
      <c r="AO26" s="16">
        <f t="shared" si="0"/>
        <v>16.5</v>
      </c>
    </row>
    <row r="27" spans="3:16" s="71" customFormat="1" ht="12.75">
      <c r="C27" s="71" t="s">
        <v>30</v>
      </c>
      <c r="P27" s="109"/>
    </row>
    <row r="28" spans="3:16" s="71" customFormat="1" ht="12.75">
      <c r="C28" s="71" t="s">
        <v>31</v>
      </c>
      <c r="P28" s="109"/>
    </row>
    <row r="29" s="71" customFormat="1" ht="12.75">
      <c r="P29" s="109"/>
    </row>
    <row r="30" s="71" customFormat="1" ht="12.75">
      <c r="P30" s="109"/>
    </row>
    <row r="31" s="71" customFormat="1" ht="12.75">
      <c r="P31" s="109"/>
    </row>
    <row r="32" spans="16:38" s="71" customFormat="1" ht="12.75">
      <c r="P32" s="109"/>
      <c r="AF32" s="135"/>
      <c r="AG32" s="135"/>
      <c r="AH32" s="135"/>
      <c r="AI32" s="135"/>
      <c r="AJ32" s="135"/>
      <c r="AK32" s="135"/>
      <c r="AL32" s="135"/>
    </row>
    <row r="33" spans="3:38" s="71" customFormat="1" ht="12.75">
      <c r="C33" s="111"/>
      <c r="M33" s="109"/>
      <c r="O33" s="135"/>
      <c r="P33" s="135"/>
      <c r="Q33" s="135"/>
      <c r="R33" s="135"/>
      <c r="S33" s="135"/>
      <c r="T33" s="135"/>
      <c r="U33" s="135"/>
      <c r="AF33" s="135"/>
      <c r="AG33" s="135"/>
      <c r="AH33" s="135"/>
      <c r="AI33" s="135"/>
      <c r="AJ33" s="135"/>
      <c r="AK33" s="135"/>
      <c r="AL33" s="135"/>
    </row>
    <row r="34" s="71" customFormat="1" ht="12.75">
      <c r="P34" s="109"/>
    </row>
    <row r="35" s="71" customFormat="1" ht="12.75">
      <c r="P35" s="109"/>
    </row>
    <row r="36" s="71" customFormat="1" ht="12.75">
      <c r="P36" s="109"/>
    </row>
    <row r="37" s="71" customFormat="1" ht="12.75">
      <c r="P37" s="109"/>
    </row>
    <row r="38" s="71" customFormat="1" ht="12.75">
      <c r="P38" s="109"/>
    </row>
    <row r="39" s="71" customFormat="1" ht="12.75">
      <c r="P39" s="109"/>
    </row>
    <row r="40" s="71" customFormat="1" ht="12.75">
      <c r="P40" s="109"/>
    </row>
    <row r="41" s="71" customFormat="1" ht="12.75">
      <c r="P41" s="109"/>
    </row>
    <row r="42" s="71" customFormat="1" ht="12.75">
      <c r="P42" s="109"/>
    </row>
    <row r="43" s="71" customFormat="1" ht="12.75">
      <c r="P43" s="109"/>
    </row>
    <row r="44" s="71" customFormat="1" ht="12.75">
      <c r="P44" s="109"/>
    </row>
    <row r="45" s="71" customFormat="1" ht="12.75">
      <c r="P45" s="109"/>
    </row>
    <row r="46" s="71" customFormat="1" ht="12.75">
      <c r="P46" s="109"/>
    </row>
    <row r="47" s="71" customFormat="1" ht="12.75">
      <c r="P47" s="109"/>
    </row>
    <row r="48" s="71" customFormat="1" ht="12.75">
      <c r="P48" s="109"/>
    </row>
    <row r="49" s="71" customFormat="1" ht="12.75">
      <c r="P49" s="109"/>
    </row>
    <row r="50" s="71" customFormat="1" ht="12.75">
      <c r="P50" s="109"/>
    </row>
    <row r="51" s="71" customFormat="1" ht="12.75">
      <c r="P51" s="109"/>
    </row>
    <row r="52" s="71" customFormat="1" ht="12.75">
      <c r="P52" s="109"/>
    </row>
    <row r="53" s="71" customFormat="1" ht="12.75">
      <c r="P53" s="109"/>
    </row>
    <row r="54" s="71" customFormat="1" ht="12.75">
      <c r="P54" s="109"/>
    </row>
    <row r="55" s="71" customFormat="1" ht="12.75">
      <c r="P55" s="109"/>
    </row>
    <row r="56" s="71" customFormat="1" ht="12.75">
      <c r="P56" s="109"/>
    </row>
    <row r="57" s="71" customFormat="1" ht="12.75">
      <c r="P57" s="109"/>
    </row>
    <row r="58" s="71" customFormat="1" ht="12.75">
      <c r="P58" s="109"/>
    </row>
    <row r="59" s="71" customFormat="1" ht="12.75">
      <c r="P59" s="109"/>
    </row>
    <row r="60" s="71" customFormat="1" ht="12.75">
      <c r="P60" s="109"/>
    </row>
    <row r="61" s="71" customFormat="1" ht="12.75">
      <c r="P61" s="109"/>
    </row>
    <row r="62" s="71" customFormat="1" ht="12.75">
      <c r="P62" s="109"/>
    </row>
    <row r="63" s="71" customFormat="1" ht="12.75">
      <c r="P63" s="109"/>
    </row>
    <row r="64" s="71" customFormat="1" ht="12.75">
      <c r="P64" s="109"/>
    </row>
    <row r="65" s="71" customFormat="1" ht="12.75">
      <c r="P65" s="109"/>
    </row>
    <row r="66" s="71" customFormat="1" ht="12.75">
      <c r="P66" s="109"/>
    </row>
    <row r="67" s="71" customFormat="1" ht="12.75">
      <c r="P67" s="109"/>
    </row>
    <row r="68" s="71" customFormat="1" ht="12.75">
      <c r="P68" s="109"/>
    </row>
    <row r="69" s="71" customFormat="1" ht="12.75">
      <c r="P69" s="109"/>
    </row>
    <row r="70" s="71" customFormat="1" ht="12.75">
      <c r="P70" s="109"/>
    </row>
    <row r="71" s="71" customFormat="1" ht="12.75">
      <c r="P71" s="109"/>
    </row>
    <row r="72" s="71" customFormat="1" ht="12.75">
      <c r="P72" s="109"/>
    </row>
    <row r="73" s="71" customFormat="1" ht="12.75">
      <c r="P73" s="109"/>
    </row>
    <row r="74" s="71" customFormat="1" ht="12.75">
      <c r="P74" s="109"/>
    </row>
    <row r="75" s="71" customFormat="1" ht="12.75">
      <c r="P75" s="109"/>
    </row>
    <row r="76" s="71" customFormat="1" ht="12.75">
      <c r="P76" s="109"/>
    </row>
    <row r="77" s="71" customFormat="1" ht="12.75">
      <c r="P77" s="109"/>
    </row>
    <row r="78" s="71" customFormat="1" ht="12.75">
      <c r="P78" s="109"/>
    </row>
    <row r="79" s="71" customFormat="1" ht="12.75">
      <c r="P79" s="109"/>
    </row>
    <row r="80" s="71" customFormat="1" ht="12.75">
      <c r="P80" s="109"/>
    </row>
    <row r="81" s="71" customFormat="1" ht="12.75">
      <c r="P81" s="109"/>
    </row>
    <row r="82" s="71" customFormat="1" ht="12.75">
      <c r="P82" s="109"/>
    </row>
    <row r="83" s="71" customFormat="1" ht="12.75">
      <c r="P83" s="109"/>
    </row>
    <row r="84" s="71" customFormat="1" ht="12.75">
      <c r="P84" s="109"/>
    </row>
    <row r="85" s="71" customFormat="1" ht="12.75">
      <c r="P85" s="109"/>
    </row>
    <row r="86" s="71" customFormat="1" ht="12.75">
      <c r="P86" s="109"/>
    </row>
    <row r="87" s="71" customFormat="1" ht="12.75">
      <c r="P87" s="109"/>
    </row>
    <row r="88" s="71" customFormat="1" ht="12.75">
      <c r="P88" s="109"/>
    </row>
    <row r="89" s="71" customFormat="1" ht="12.75">
      <c r="P89" s="109"/>
    </row>
    <row r="90" s="71" customFormat="1" ht="12.75">
      <c r="P90" s="109"/>
    </row>
    <row r="91" s="71" customFormat="1" ht="12.75">
      <c r="P91" s="109"/>
    </row>
    <row r="92" s="71" customFormat="1" ht="12.75">
      <c r="P92" s="109"/>
    </row>
    <row r="93" s="71" customFormat="1" ht="12.75">
      <c r="P93" s="109"/>
    </row>
    <row r="94" s="71" customFormat="1" ht="12.75">
      <c r="P94" s="109"/>
    </row>
    <row r="95" s="71" customFormat="1" ht="12.75">
      <c r="P95" s="109"/>
    </row>
    <row r="96" s="71" customFormat="1" ht="12.75">
      <c r="P96" s="109"/>
    </row>
    <row r="97" s="71" customFormat="1" ht="12.75">
      <c r="P97" s="109"/>
    </row>
    <row r="98" s="71" customFormat="1" ht="12.75">
      <c r="P98" s="109"/>
    </row>
    <row r="99" s="71" customFormat="1" ht="12.75">
      <c r="P99" s="109"/>
    </row>
    <row r="100" s="71" customFormat="1" ht="12.75">
      <c r="P100" s="109"/>
    </row>
    <row r="101" s="71" customFormat="1" ht="12.75">
      <c r="P101" s="109"/>
    </row>
    <row r="102" s="71" customFormat="1" ht="12.75">
      <c r="P102" s="109"/>
    </row>
    <row r="103" s="71" customFormat="1" ht="12.75">
      <c r="P103" s="109"/>
    </row>
    <row r="104" s="71" customFormat="1" ht="12.75">
      <c r="P104" s="109"/>
    </row>
    <row r="105" s="71" customFormat="1" ht="12.75">
      <c r="P105" s="109"/>
    </row>
    <row r="106" s="71" customFormat="1" ht="12.75">
      <c r="P106" s="109"/>
    </row>
    <row r="107" s="71" customFormat="1" ht="12.75">
      <c r="P107" s="109"/>
    </row>
    <row r="108" s="71" customFormat="1" ht="12.75">
      <c r="P108" s="109"/>
    </row>
    <row r="109" s="71" customFormat="1" ht="12.75">
      <c r="P109" s="109"/>
    </row>
    <row r="110" s="71" customFormat="1" ht="12.75">
      <c r="P110" s="109"/>
    </row>
    <row r="111" s="71" customFormat="1" ht="12.75">
      <c r="P111" s="109"/>
    </row>
    <row r="112" s="71" customFormat="1" ht="12.75">
      <c r="P112" s="109"/>
    </row>
    <row r="113" s="71" customFormat="1" ht="12.75">
      <c r="P113" s="109"/>
    </row>
    <row r="114" s="71" customFormat="1" ht="12.75">
      <c r="P114" s="109"/>
    </row>
    <row r="115" s="71" customFormat="1" ht="12.75">
      <c r="P115" s="109"/>
    </row>
    <row r="116" s="71" customFormat="1" ht="12.75">
      <c r="P116" s="109"/>
    </row>
    <row r="117" s="71" customFormat="1" ht="12.75">
      <c r="P117" s="109"/>
    </row>
    <row r="118" s="71" customFormat="1" ht="12.75">
      <c r="P118" s="109"/>
    </row>
    <row r="119" s="71" customFormat="1" ht="12.75">
      <c r="P119" s="109"/>
    </row>
    <row r="120" s="71" customFormat="1" ht="12.75">
      <c r="P120" s="109"/>
    </row>
    <row r="121" s="71" customFormat="1" ht="12.75">
      <c r="P121" s="109"/>
    </row>
    <row r="122" s="71" customFormat="1" ht="12.75">
      <c r="P122" s="109"/>
    </row>
    <row r="123" s="71" customFormat="1" ht="12.75">
      <c r="P123" s="109"/>
    </row>
    <row r="124" s="71" customFormat="1" ht="12.75">
      <c r="P124" s="109"/>
    </row>
    <row r="125" s="71" customFormat="1" ht="12.75">
      <c r="P125" s="109"/>
    </row>
    <row r="126" s="71" customFormat="1" ht="12.75">
      <c r="P126" s="109"/>
    </row>
    <row r="127" s="71" customFormat="1" ht="12.75">
      <c r="P127" s="109"/>
    </row>
    <row r="128" s="71" customFormat="1" ht="12.75">
      <c r="P128" s="109"/>
    </row>
    <row r="129" s="71" customFormat="1" ht="12.75">
      <c r="P129" s="109"/>
    </row>
    <row r="130" s="71" customFormat="1" ht="12.75">
      <c r="P130" s="109"/>
    </row>
    <row r="131" s="71" customFormat="1" ht="12.75">
      <c r="P131" s="109"/>
    </row>
    <row r="132" s="71" customFormat="1" ht="12.75">
      <c r="P132" s="109"/>
    </row>
    <row r="133" s="71" customFormat="1" ht="12.75">
      <c r="P133" s="109"/>
    </row>
    <row r="134" s="71" customFormat="1" ht="12.75">
      <c r="P134" s="109"/>
    </row>
    <row r="135" s="71" customFormat="1" ht="12.75">
      <c r="P135" s="109"/>
    </row>
    <row r="136" s="71" customFormat="1" ht="12.75">
      <c r="P136" s="109"/>
    </row>
    <row r="137" s="71" customFormat="1" ht="12.75">
      <c r="P137" s="109"/>
    </row>
    <row r="138" s="71" customFormat="1" ht="12.75">
      <c r="P138" s="109"/>
    </row>
    <row r="139" s="71" customFormat="1" ht="12.75">
      <c r="P139" s="109"/>
    </row>
    <row r="140" s="71" customFormat="1" ht="12.75">
      <c r="P140" s="109"/>
    </row>
    <row r="141" s="71" customFormat="1" ht="12.75">
      <c r="P141" s="109"/>
    </row>
    <row r="142" s="71" customFormat="1" ht="12.75">
      <c r="P142" s="109"/>
    </row>
    <row r="143" s="71" customFormat="1" ht="12.75">
      <c r="P143" s="109"/>
    </row>
    <row r="144" s="71" customFormat="1" ht="12.75">
      <c r="P144" s="109"/>
    </row>
    <row r="145" s="71" customFormat="1" ht="12.75">
      <c r="P145" s="109"/>
    </row>
    <row r="146" s="71" customFormat="1" ht="12.75">
      <c r="P146" s="109"/>
    </row>
    <row r="147" s="71" customFormat="1" ht="12.75">
      <c r="P147" s="109"/>
    </row>
    <row r="148" s="71" customFormat="1" ht="12.75">
      <c r="P148" s="109"/>
    </row>
    <row r="149" s="71" customFormat="1" ht="12.75">
      <c r="P149" s="109"/>
    </row>
    <row r="150" s="71" customFormat="1" ht="12.75">
      <c r="P150" s="109"/>
    </row>
    <row r="151" s="71" customFormat="1" ht="12.75">
      <c r="P151" s="109"/>
    </row>
    <row r="152" s="71" customFormat="1" ht="12.75">
      <c r="P152" s="109"/>
    </row>
    <row r="153" s="71" customFormat="1" ht="12.75">
      <c r="P153" s="109"/>
    </row>
    <row r="154" s="71" customFormat="1" ht="12.75">
      <c r="P154" s="109"/>
    </row>
    <row r="155" s="71" customFormat="1" ht="12.75">
      <c r="P155" s="109"/>
    </row>
    <row r="156" s="71" customFormat="1" ht="12.75">
      <c r="P156" s="109"/>
    </row>
    <row r="157" s="71" customFormat="1" ht="12.75">
      <c r="P157" s="109"/>
    </row>
    <row r="158" s="71" customFormat="1" ht="12.75">
      <c r="P158" s="109"/>
    </row>
    <row r="159" s="71" customFormat="1" ht="12.75">
      <c r="P159" s="109"/>
    </row>
    <row r="160" s="71" customFormat="1" ht="12.75">
      <c r="P160" s="109"/>
    </row>
    <row r="161" s="71" customFormat="1" ht="12.75">
      <c r="P161" s="109"/>
    </row>
    <row r="162" s="71" customFormat="1" ht="12.75">
      <c r="P162" s="109"/>
    </row>
    <row r="163" s="71" customFormat="1" ht="12.75">
      <c r="P163" s="109"/>
    </row>
    <row r="164" s="71" customFormat="1" ht="12.75">
      <c r="P164" s="109"/>
    </row>
    <row r="165" s="71" customFormat="1" ht="12.75">
      <c r="P165" s="109"/>
    </row>
    <row r="166" s="71" customFormat="1" ht="12.75">
      <c r="P166" s="109"/>
    </row>
    <row r="167" s="71" customFormat="1" ht="12.75">
      <c r="P167" s="109"/>
    </row>
    <row r="168" s="71" customFormat="1" ht="12.75">
      <c r="P168" s="109"/>
    </row>
    <row r="169" s="71" customFormat="1" ht="12.75">
      <c r="P169" s="109"/>
    </row>
    <row r="170" s="71" customFormat="1" ht="12.75">
      <c r="P170" s="109"/>
    </row>
    <row r="171" s="71" customFormat="1" ht="12.75">
      <c r="P171" s="109"/>
    </row>
    <row r="172" s="71" customFormat="1" ht="12.75">
      <c r="P172" s="109"/>
    </row>
    <row r="173" s="71" customFormat="1" ht="12.75">
      <c r="P173" s="109"/>
    </row>
    <row r="174" s="71" customFormat="1" ht="12.75">
      <c r="P174" s="109"/>
    </row>
    <row r="175" s="71" customFormat="1" ht="12.75">
      <c r="P175" s="109"/>
    </row>
    <row r="176" s="71" customFormat="1" ht="12.75">
      <c r="P176" s="109"/>
    </row>
    <row r="177" s="71" customFormat="1" ht="12.75">
      <c r="P177" s="109"/>
    </row>
    <row r="178" s="71" customFormat="1" ht="12.75">
      <c r="P178" s="109"/>
    </row>
    <row r="179" s="71" customFormat="1" ht="12.75">
      <c r="P179" s="109"/>
    </row>
    <row r="180" s="71" customFormat="1" ht="12.75">
      <c r="P180" s="109"/>
    </row>
    <row r="181" s="71" customFormat="1" ht="12.75">
      <c r="P181" s="109"/>
    </row>
    <row r="182" s="71" customFormat="1" ht="12.75">
      <c r="P182" s="109"/>
    </row>
    <row r="183" s="71" customFormat="1" ht="12.75">
      <c r="P183" s="109"/>
    </row>
    <row r="184" s="71" customFormat="1" ht="12.75">
      <c r="P184" s="109"/>
    </row>
    <row r="185" s="71" customFormat="1" ht="12.75">
      <c r="P185" s="109"/>
    </row>
    <row r="186" s="71" customFormat="1" ht="12.75">
      <c r="P186" s="109"/>
    </row>
    <row r="187" s="71" customFormat="1" ht="12.75">
      <c r="P187" s="109"/>
    </row>
    <row r="188" s="71" customFormat="1" ht="12.75">
      <c r="P188" s="109"/>
    </row>
    <row r="189" s="71" customFormat="1" ht="12.75">
      <c r="P189" s="109"/>
    </row>
    <row r="190" s="71" customFormat="1" ht="12.75">
      <c r="P190" s="109"/>
    </row>
    <row r="191" s="71" customFormat="1" ht="12.75">
      <c r="P191" s="109"/>
    </row>
    <row r="192" s="71" customFormat="1" ht="12.75">
      <c r="P192" s="109"/>
    </row>
    <row r="193" s="71" customFormat="1" ht="12.75">
      <c r="P193" s="109"/>
    </row>
    <row r="194" s="71" customFormat="1" ht="12.75">
      <c r="P194" s="109"/>
    </row>
    <row r="195" s="71" customFormat="1" ht="12.75">
      <c r="P195" s="109"/>
    </row>
    <row r="196" s="71" customFormat="1" ht="12.75">
      <c r="P196" s="109"/>
    </row>
    <row r="197" s="71" customFormat="1" ht="12.75">
      <c r="P197" s="109"/>
    </row>
    <row r="198" s="71" customFormat="1" ht="12.75">
      <c r="P198" s="109"/>
    </row>
    <row r="199" s="71" customFormat="1" ht="12.75">
      <c r="P199" s="109"/>
    </row>
    <row r="200" s="71" customFormat="1" ht="12.75">
      <c r="P200" s="109"/>
    </row>
    <row r="201" s="71" customFormat="1" ht="12.75">
      <c r="P201" s="109"/>
    </row>
    <row r="202" s="71" customFormat="1" ht="12.75">
      <c r="P202" s="109"/>
    </row>
    <row r="203" s="71" customFormat="1" ht="12.75">
      <c r="P203" s="109"/>
    </row>
    <row r="204" s="71" customFormat="1" ht="12.75">
      <c r="P204" s="109"/>
    </row>
    <row r="205" s="71" customFormat="1" ht="12.75">
      <c r="P205" s="109"/>
    </row>
    <row r="206" s="71" customFormat="1" ht="12.75">
      <c r="P206" s="109"/>
    </row>
    <row r="207" s="71" customFormat="1" ht="12.75">
      <c r="P207" s="109"/>
    </row>
    <row r="208" s="71" customFormat="1" ht="12.75">
      <c r="P208" s="109"/>
    </row>
    <row r="209" s="71" customFormat="1" ht="12.75">
      <c r="P209" s="109"/>
    </row>
    <row r="210" s="71" customFormat="1" ht="12.75">
      <c r="P210" s="109"/>
    </row>
    <row r="211" s="71" customFormat="1" ht="12.75">
      <c r="P211" s="109"/>
    </row>
    <row r="212" s="71" customFormat="1" ht="12.75">
      <c r="P212" s="109"/>
    </row>
    <row r="213" s="71" customFormat="1" ht="12.75">
      <c r="P213" s="109"/>
    </row>
    <row r="214" s="71" customFormat="1" ht="12.75">
      <c r="P214" s="109"/>
    </row>
    <row r="215" s="71" customFormat="1" ht="12.75">
      <c r="P215" s="109"/>
    </row>
    <row r="216" s="71" customFormat="1" ht="12.75">
      <c r="P216" s="109"/>
    </row>
    <row r="217" s="71" customFormat="1" ht="12.75">
      <c r="P217" s="109"/>
    </row>
    <row r="218" s="71" customFormat="1" ht="12.75">
      <c r="P218" s="109"/>
    </row>
    <row r="219" s="71" customFormat="1" ht="12.75">
      <c r="P219" s="109"/>
    </row>
    <row r="220" s="71" customFormat="1" ht="12.75">
      <c r="P220" s="109"/>
    </row>
    <row r="221" s="71" customFormat="1" ht="12.75">
      <c r="P221" s="109"/>
    </row>
    <row r="222" s="71" customFormat="1" ht="12.75">
      <c r="P222" s="109"/>
    </row>
    <row r="223" s="71" customFormat="1" ht="12.75">
      <c r="P223" s="109"/>
    </row>
    <row r="224" s="71" customFormat="1" ht="12.75">
      <c r="P224" s="109"/>
    </row>
    <row r="225" s="71" customFormat="1" ht="12.75">
      <c r="P225" s="109"/>
    </row>
    <row r="226" s="71" customFormat="1" ht="12.75">
      <c r="P226" s="109"/>
    </row>
    <row r="227" s="71" customFormat="1" ht="12.75">
      <c r="P227" s="109"/>
    </row>
    <row r="228" s="71" customFormat="1" ht="12.75">
      <c r="P228" s="109"/>
    </row>
    <row r="229" s="71" customFormat="1" ht="12.75">
      <c r="P229" s="109"/>
    </row>
    <row r="230" s="71" customFormat="1" ht="12.75">
      <c r="P230" s="109"/>
    </row>
    <row r="231" s="71" customFormat="1" ht="12.75">
      <c r="P231" s="109"/>
    </row>
    <row r="232" s="71" customFormat="1" ht="12.75">
      <c r="P232" s="109"/>
    </row>
  </sheetData>
  <sheetProtection password="E00D" sheet="1"/>
  <mergeCells count="13">
    <mergeCell ref="A26:C26"/>
    <mergeCell ref="AF32:AL32"/>
    <mergeCell ref="O33:U33"/>
    <mergeCell ref="AF33:AL33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">
      <formula1>RodzajeZajec</formula1>
    </dataValidation>
  </dataValidations>
  <printOptions/>
  <pageMargins left="0.7" right="0.7" top="0.75" bottom="0.75" header="0.3" footer="0.3"/>
  <pageSetup horizontalDpi="600" verticalDpi="600" orientation="landscape" paperSize="9" scale="43" r:id="rId2"/>
  <headerFooter>
    <oddHeader>&amp;Rzałącznik nr 4    
do Uchwały SenatuUniwersytetu Medycznego     
 we Wrocławiu nr    
z dnia</oddHeader>
  </headerFooter>
  <colBreaks count="1" manualBreakCount="1"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Użytkownik systemu Windows</cp:lastModifiedBy>
  <cp:lastPrinted>2019-12-05T11:06:15Z</cp:lastPrinted>
  <dcterms:created xsi:type="dcterms:W3CDTF">2014-08-22T07:06:50Z</dcterms:created>
  <dcterms:modified xsi:type="dcterms:W3CDTF">2019-12-05T11:06:27Z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