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40" windowHeight="11910" activeTab="0"/>
  </bookViews>
  <sheets>
    <sheet name="Część A" sheetId="1" r:id="rId1"/>
    <sheet name="Część B" sheetId="2" r:id="rId2"/>
  </sheets>
  <definedNames>
    <definedName name="_xlnm.Print_Area" localSheetId="0">'Część A'!$A$1:$I$91</definedName>
    <definedName name="_xlnm.Print_Area" localSheetId="1">'Część B'!$A$1:$I$13</definedName>
  </definedNames>
  <calcPr fullCalcOnLoad="1"/>
</workbook>
</file>

<file path=xl/sharedStrings.xml><?xml version="1.0" encoding="utf-8"?>
<sst xmlns="http://schemas.openxmlformats.org/spreadsheetml/2006/main" count="105" uniqueCount="84">
  <si>
    <t>Lp.</t>
  </si>
  <si>
    <t>Nazwa, rodzaj</t>
  </si>
  <si>
    <t>Ilość</t>
  </si>
  <si>
    <t>Cena jednostkowa netto PLN</t>
  </si>
  <si>
    <t>DDR3 4GB 1333MHz 2x2GB</t>
  </si>
  <si>
    <t>Myszka PS/2 i USB</t>
  </si>
  <si>
    <t xml:space="preserve">Karta Wi-Fi USB </t>
  </si>
  <si>
    <t>Karta PCI Exp.</t>
  </si>
  <si>
    <t>Klawiatura PS/2 i USB</t>
  </si>
  <si>
    <t>Klawiatura i mysz bezprzewodowa</t>
  </si>
  <si>
    <t>Głośniki 2.0</t>
  </si>
  <si>
    <t>Nagrywarka DVD 22x</t>
  </si>
  <si>
    <t>Obudowa ATX bez zasilacza, 2x USB 3.0 na przednim panelu</t>
  </si>
  <si>
    <t>Listwa zasilająca typu ACAR 3m</t>
  </si>
  <si>
    <t xml:space="preserve">Sygnałowy SATA </t>
  </si>
  <si>
    <t xml:space="preserve">USB A-B 1,5m </t>
  </si>
  <si>
    <t xml:space="preserve">USB A-B 3,0m </t>
  </si>
  <si>
    <t xml:space="preserve">Przedłużacz USB 2.0 </t>
  </si>
  <si>
    <t>Patchcord RJ-45 2m</t>
  </si>
  <si>
    <t>Patchcord RJ-45 5m</t>
  </si>
  <si>
    <t>Patchcord RJ-45 10m</t>
  </si>
  <si>
    <t>VGA - VGA 2m</t>
  </si>
  <si>
    <t>VGA - DVI 2m</t>
  </si>
  <si>
    <t>DVI - DVI 2m</t>
  </si>
  <si>
    <t>Netto:</t>
  </si>
  <si>
    <t>VAT 23%:</t>
  </si>
  <si>
    <t>Brutto:</t>
  </si>
  <si>
    <t>Dysk twardy 500GB SATA3</t>
  </si>
  <si>
    <t>Dysk twardy 1TB SATA3</t>
  </si>
  <si>
    <t>Dysk twardy 3TB SATA3</t>
  </si>
  <si>
    <t>Dysk twardy 500GB 2,5" SATA</t>
  </si>
  <si>
    <t>Grafika PCIex 2048 MB DDR3, 128 bit, DVI, HDMI</t>
  </si>
  <si>
    <t>Dysk twardy 1TB 2,5" SATA</t>
  </si>
  <si>
    <t xml:space="preserve">SODIMM DDR3 1333MHz 4GB </t>
  </si>
  <si>
    <t>DDR3 8GB 1600MHz 2x4GB</t>
  </si>
  <si>
    <t>Karta sieciowa 10/100/1000Mbps PCI z opcją low profile</t>
  </si>
  <si>
    <t>Klawiatura mechaniczna USB</t>
  </si>
  <si>
    <t>Myszka do laptopa laserowa</t>
  </si>
  <si>
    <t>Podkładka pod myszkę</t>
  </si>
  <si>
    <t>Listwa zasilająca typu ACAR 5m</t>
  </si>
  <si>
    <t>Nagrywarka DVD USB 2.0 Slim do laptopa</t>
  </si>
  <si>
    <t>SODIMM DDR3 1066MHz 2GB</t>
  </si>
  <si>
    <t xml:space="preserve">DDR3 2GB 1333MHz </t>
  </si>
  <si>
    <t>Kabel HDMI high speed 2m</t>
  </si>
  <si>
    <t>suma</t>
  </si>
  <si>
    <t>Dysk twardy zewnętrzny 500GB 2,5” USB 3.0</t>
  </si>
  <si>
    <t>Dysk twardy zewnętrzny 1TB 2.5" USB 3.0</t>
  </si>
  <si>
    <t>Dysk twardy  zewnętrzny 2TB 2,5” USB 3.0</t>
  </si>
  <si>
    <t>DDR3 4GB 1600MHz 2x2GB</t>
  </si>
  <si>
    <t xml:space="preserve">DDR3 4GB 1333MHz </t>
  </si>
  <si>
    <t>DDR3 4GB 1600MHz</t>
  </si>
  <si>
    <t>PenDrive 16GB USB 3.0</t>
  </si>
  <si>
    <t>PenDrive 32GB USB 3.0</t>
  </si>
  <si>
    <t>PenDrive 64GB USB 3.0</t>
  </si>
  <si>
    <t>Adapter Mini DisplayPort na VGA</t>
  </si>
  <si>
    <t>Adapter Mini DisplayPort na HDMI</t>
  </si>
  <si>
    <t>Adapter Thunderbolt do Gigabit Ethernet</t>
  </si>
  <si>
    <t>Adapter Micro HDMI do VGA</t>
  </si>
  <si>
    <t>Adapter HDMI do VGA</t>
  </si>
  <si>
    <t xml:space="preserve">Dysk twardy zewnętrzny 4TB, 3.5", USB 3.0 </t>
  </si>
  <si>
    <t>Kamera USB Full HD</t>
  </si>
  <si>
    <t>Karta Ethernet USB</t>
  </si>
  <si>
    <t>Słuchawki z mikrofonem</t>
  </si>
  <si>
    <t>VAT %</t>
  </si>
  <si>
    <t>Producent/model lub nazwa oferowanej części lub akcesoriów</t>
  </si>
  <si>
    <t>Formularz asortymentowo-cenowy część A</t>
  </si>
  <si>
    <t>Formularz asortymentowo-cenowy część B</t>
  </si>
  <si>
    <t>Część A – Sukcesywna dostawa i montaż części i akcesoriów komputerowych</t>
  </si>
  <si>
    <t>Część B – Sukcesywna dostawa PenDrive’ów</t>
  </si>
  <si>
    <t>Dysk SSD SATA, nie mniej niż 240GB</t>
  </si>
  <si>
    <t>Dysk SSD SATA, nie mniej niż 500GB</t>
  </si>
  <si>
    <t>Kabel HDMI high speed 10m</t>
  </si>
  <si>
    <r>
      <t xml:space="preserve">Łączna wartość  netto PLN 
</t>
    </r>
    <r>
      <rPr>
        <i/>
        <sz val="8"/>
        <color indexed="8"/>
        <rFont val="Verdana"/>
        <family val="2"/>
      </rPr>
      <t>(Kol. 3 x 5)</t>
    </r>
  </si>
  <si>
    <r>
      <t>Cena jednostkowa brutto PLN 
(</t>
    </r>
    <r>
      <rPr>
        <i/>
        <sz val="8"/>
        <color indexed="8"/>
        <rFont val="Verdana"/>
        <family val="2"/>
      </rPr>
      <t>kol. 5+6)</t>
    </r>
  </si>
  <si>
    <t xml:space="preserve">ATX 600W modularny posiadający certyfikat 80+ Silver </t>
  </si>
  <si>
    <t>Data:</t>
  </si>
  <si>
    <t>Pieczęć i podpis Wykonawcy</t>
  </si>
  <si>
    <r>
      <t xml:space="preserve">Łączna wartość  brutto PLN
</t>
    </r>
    <r>
      <rPr>
        <i/>
        <sz val="8"/>
        <color indexed="8"/>
        <rFont val="Verdana"/>
        <family val="2"/>
      </rPr>
      <t>(Kol. 3 x 7)</t>
    </r>
  </si>
  <si>
    <t>Załącznik nr 2A do SIWZ nr UMW/IZ/PN-104/19</t>
  </si>
  <si>
    <t>Załącznik nr 2B do SIWZ nr UMW/IZ/PN-104/19</t>
  </si>
  <si>
    <t>Mysz USB</t>
  </si>
  <si>
    <t>Mysz laserowa USB z opcją zmiany DPI</t>
  </si>
  <si>
    <t>Mysz bezprzewodowa</t>
  </si>
  <si>
    <t xml:space="preserve">ATX 850W modularny posiadający certyfikat 80+ Silver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</si>
</sst>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zcionka tekstu podstawowego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zcionka tekstu podstawowego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Helv"/>
      <family val="0"/>
    </font>
    <font>
      <i/>
      <sz val="9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i/>
      <sz val="8"/>
      <color indexed="8"/>
      <name val="Verdana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6"/>
      <name val="Cambria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sz val="8"/>
      <color indexed="8"/>
      <name val="Verdana"/>
      <family val="2"/>
    </font>
    <font>
      <sz val="9"/>
      <color indexed="1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sz val="8"/>
      <color theme="1"/>
      <name val="Verdana"/>
      <family val="2"/>
    </font>
    <font>
      <sz val="9"/>
      <color rgb="FFFF0000"/>
      <name val="Verdana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37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43" borderId="0" applyNumberFormat="0" applyBorder="0" applyAlignment="0" applyProtection="0"/>
    <xf numFmtId="0" fontId="5" fillId="3" borderId="0" applyNumberFormat="0" applyBorder="0" applyAlignment="0" applyProtection="0"/>
    <xf numFmtId="0" fontId="6" fillId="44" borderId="1" applyNumberFormat="0" applyAlignment="0" applyProtection="0"/>
    <xf numFmtId="0" fontId="7" fillId="45" borderId="2" applyNumberFormat="0" applyAlignment="0" applyProtection="0"/>
    <xf numFmtId="0" fontId="35" fillId="46" borderId="3" applyNumberFormat="0" applyAlignment="0" applyProtection="0"/>
    <xf numFmtId="0" fontId="36" fillId="47" borderId="4" applyNumberFormat="0" applyAlignment="0" applyProtection="0"/>
    <xf numFmtId="0" fontId="37" fillId="4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38" fillId="0" borderId="8" applyNumberFormat="0" applyFill="0" applyAlignment="0" applyProtection="0"/>
    <xf numFmtId="0" fontId="39" fillId="49" borderId="9" applyNumberFormat="0" applyAlignment="0" applyProtection="0"/>
    <xf numFmtId="0" fontId="14" fillId="0" borderId="10" applyNumberFormat="0" applyFill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15" fillId="50" borderId="0" applyNumberFormat="0" applyBorder="0" applyAlignment="0" applyProtection="0"/>
    <xf numFmtId="0" fontId="43" fillId="51" borderId="0" applyNumberFormat="0" applyBorder="0" applyAlignment="0" applyProtection="0"/>
    <xf numFmtId="0" fontId="2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52" borderId="14" applyNumberFormat="0" applyFont="0" applyAlignment="0" applyProtection="0"/>
    <xf numFmtId="0" fontId="44" fillId="47" borderId="3" applyNumberFormat="0" applyAlignment="0" applyProtection="0"/>
    <xf numFmtId="0" fontId="16" fillId="44" borderId="15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0" fillId="0" borderId="0">
      <alignment/>
      <protection/>
    </xf>
    <xf numFmtId="0" fontId="45" fillId="0" borderId="16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7" applyNumberFormat="0" applyFill="0" applyAlignment="0" applyProtection="0"/>
    <xf numFmtId="0" fontId="48" fillId="0" borderId="0" applyNumberFormat="0" applyFill="0" applyBorder="0" applyAlignment="0" applyProtection="0"/>
    <xf numFmtId="0" fontId="0" fillId="53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9" fillId="54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2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164" fontId="51" fillId="0" borderId="0" xfId="0" applyNumberFormat="1" applyFont="1" applyAlignment="1">
      <alignment/>
    </xf>
    <xf numFmtId="0" fontId="51" fillId="0" borderId="0" xfId="0" applyFont="1" applyAlignment="1">
      <alignment horizontal="left" vertical="center"/>
    </xf>
    <xf numFmtId="0" fontId="51" fillId="0" borderId="19" xfId="0" applyFont="1" applyBorder="1" applyAlignment="1">
      <alignment/>
    </xf>
    <xf numFmtId="0" fontId="21" fillId="55" borderId="20" xfId="0" applyFont="1" applyFill="1" applyBorder="1" applyAlignment="1">
      <alignment horizontal="center" vertical="center" wrapText="1"/>
    </xf>
    <xf numFmtId="3" fontId="21" fillId="55" borderId="20" xfId="0" applyNumberFormat="1" applyFont="1" applyFill="1" applyBorder="1" applyAlignment="1">
      <alignment horizontal="center" vertical="center" wrapText="1"/>
    </xf>
    <xf numFmtId="0" fontId="22" fillId="0" borderId="19" xfId="0" applyFont="1" applyBorder="1" applyAlignment="1">
      <alignment/>
    </xf>
    <xf numFmtId="0" fontId="23" fillId="0" borderId="19" xfId="0" applyFont="1" applyBorder="1" applyAlignment="1">
      <alignment/>
    </xf>
    <xf numFmtId="0" fontId="51" fillId="0" borderId="0" xfId="0" applyFont="1" applyBorder="1" applyAlignment="1">
      <alignment/>
    </xf>
    <xf numFmtId="44" fontId="52" fillId="0" borderId="0" xfId="115" applyNumberFormat="1" applyFont="1" applyBorder="1" applyAlignment="1">
      <alignment horizontal="right"/>
    </xf>
    <xf numFmtId="44" fontId="52" fillId="0" borderId="19" xfId="115" applyNumberFormat="1" applyFont="1" applyBorder="1" applyAlignment="1">
      <alignment horizontal="right"/>
    </xf>
    <xf numFmtId="164" fontId="52" fillId="0" borderId="19" xfId="0" applyNumberFormat="1" applyFont="1" applyBorder="1" applyAlignment="1">
      <alignment/>
    </xf>
    <xf numFmtId="0" fontId="53" fillId="0" borderId="19" xfId="0" applyFont="1" applyBorder="1" applyAlignment="1">
      <alignment/>
    </xf>
    <xf numFmtId="0" fontId="53" fillId="0" borderId="19" xfId="0" applyFont="1" applyBorder="1" applyAlignment="1">
      <alignment wrapText="1"/>
    </xf>
    <xf numFmtId="164" fontId="53" fillId="0" borderId="19" xfId="0" applyNumberFormat="1" applyFont="1" applyBorder="1" applyAlignment="1">
      <alignment wrapText="1"/>
    </xf>
    <xf numFmtId="44" fontId="51" fillId="0" borderId="19" xfId="115" applyNumberFormat="1" applyFont="1" applyBorder="1" applyAlignment="1">
      <alignment/>
    </xf>
    <xf numFmtId="164" fontId="51" fillId="0" borderId="19" xfId="0" applyNumberFormat="1" applyFont="1" applyBorder="1" applyAlignment="1">
      <alignment/>
    </xf>
    <xf numFmtId="0" fontId="51" fillId="0" borderId="19" xfId="0" applyFont="1" applyFill="1" applyBorder="1" applyAlignment="1">
      <alignment/>
    </xf>
    <xf numFmtId="44" fontId="51" fillId="0" borderId="0" xfId="115" applyNumberFormat="1" applyFont="1" applyBorder="1" applyAlignment="1">
      <alignment/>
    </xf>
    <xf numFmtId="164" fontId="51" fillId="0" borderId="0" xfId="0" applyNumberFormat="1" applyFont="1" applyBorder="1" applyAlignment="1">
      <alignment/>
    </xf>
    <xf numFmtId="44" fontId="51" fillId="0" borderId="0" xfId="115" applyFont="1" applyBorder="1" applyAlignment="1">
      <alignment/>
    </xf>
    <xf numFmtId="44" fontId="52" fillId="0" borderId="0" xfId="115" applyFont="1" applyBorder="1" applyAlignment="1">
      <alignment horizontal="right"/>
    </xf>
    <xf numFmtId="0" fontId="51" fillId="0" borderId="21" xfId="0" applyFont="1" applyBorder="1" applyAlignment="1">
      <alignment/>
    </xf>
    <xf numFmtId="0" fontId="51" fillId="0" borderId="22" xfId="0" applyFont="1" applyBorder="1" applyAlignment="1">
      <alignment/>
    </xf>
    <xf numFmtId="0" fontId="51" fillId="0" borderId="23" xfId="0" applyFont="1" applyBorder="1" applyAlignment="1">
      <alignment/>
    </xf>
    <xf numFmtId="44" fontId="51" fillId="0" borderId="23" xfId="115" applyFont="1" applyBorder="1" applyAlignment="1">
      <alignment/>
    </xf>
    <xf numFmtId="164" fontId="51" fillId="0" borderId="23" xfId="0" applyNumberFormat="1" applyFont="1" applyBorder="1" applyAlignment="1">
      <alignment/>
    </xf>
    <xf numFmtId="0" fontId="51" fillId="0" borderId="24" xfId="0" applyFont="1" applyBorder="1" applyAlignment="1">
      <alignment/>
    </xf>
    <xf numFmtId="0" fontId="51" fillId="0" borderId="0" xfId="0" applyFont="1" applyFill="1" applyBorder="1" applyAlignment="1">
      <alignment/>
    </xf>
    <xf numFmtId="4" fontId="51" fillId="0" borderId="0" xfId="0" applyNumberFormat="1" applyFont="1" applyBorder="1" applyAlignment="1">
      <alignment/>
    </xf>
    <xf numFmtId="0" fontId="51" fillId="0" borderId="0" xfId="0" applyNumberFormat="1" applyFont="1" applyAlignment="1">
      <alignment/>
    </xf>
    <xf numFmtId="0" fontId="52" fillId="0" borderId="19" xfId="0" applyFont="1" applyBorder="1" applyAlignment="1">
      <alignment/>
    </xf>
    <xf numFmtId="164" fontId="52" fillId="0" borderId="0" xfId="0" applyNumberFormat="1" applyFont="1" applyBorder="1" applyAlignment="1">
      <alignment/>
    </xf>
    <xf numFmtId="0" fontId="24" fillId="55" borderId="20" xfId="0" applyFont="1" applyFill="1" applyBorder="1" applyAlignment="1">
      <alignment horizontal="center" vertical="center" wrapText="1"/>
    </xf>
    <xf numFmtId="3" fontId="24" fillId="55" borderId="2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/>
    </xf>
    <xf numFmtId="44" fontId="51" fillId="56" borderId="19" xfId="0" applyNumberFormat="1" applyFont="1" applyFill="1" applyBorder="1" applyAlignment="1">
      <alignment/>
    </xf>
    <xf numFmtId="0" fontId="51" fillId="56" borderId="0" xfId="0" applyFont="1" applyFill="1" applyBorder="1" applyAlignment="1">
      <alignment/>
    </xf>
    <xf numFmtId="0" fontId="51" fillId="56" borderId="22" xfId="0" applyFont="1" applyFill="1" applyBorder="1" applyAlignment="1">
      <alignment/>
    </xf>
    <xf numFmtId="0" fontId="51" fillId="56" borderId="23" xfId="0" applyFont="1" applyFill="1" applyBorder="1" applyAlignment="1">
      <alignment/>
    </xf>
    <xf numFmtId="0" fontId="51" fillId="56" borderId="19" xfId="0" applyFont="1" applyFill="1" applyBorder="1" applyAlignment="1">
      <alignment/>
    </xf>
    <xf numFmtId="44" fontId="51" fillId="56" borderId="24" xfId="0" applyNumberFormat="1" applyFont="1" applyFill="1" applyBorder="1" applyAlignment="1">
      <alignment/>
    </xf>
    <xf numFmtId="9" fontId="51" fillId="0" borderId="19" xfId="0" applyNumberFormat="1" applyFont="1" applyBorder="1" applyAlignment="1">
      <alignment/>
    </xf>
    <xf numFmtId="164" fontId="52" fillId="0" borderId="23" xfId="0" applyNumberFormat="1" applyFont="1" applyBorder="1" applyAlignment="1">
      <alignment/>
    </xf>
    <xf numFmtId="9" fontId="22" fillId="0" borderId="19" xfId="0" applyNumberFormat="1" applyFont="1" applyBorder="1" applyAlignment="1">
      <alignment/>
    </xf>
    <xf numFmtId="44" fontId="22" fillId="56" borderId="19" xfId="0" applyNumberFormat="1" applyFont="1" applyFill="1" applyBorder="1" applyAlignment="1">
      <alignment/>
    </xf>
    <xf numFmtId="0" fontId="51" fillId="0" borderId="25" xfId="0" applyFont="1" applyBorder="1" applyAlignment="1">
      <alignment horizontal="center"/>
    </xf>
    <xf numFmtId="0" fontId="51" fillId="0" borderId="26" xfId="0" applyFont="1" applyBorder="1" applyAlignment="1">
      <alignment horizontal="center"/>
    </xf>
    <xf numFmtId="9" fontId="51" fillId="0" borderId="25" xfId="0" applyNumberFormat="1" applyFont="1" applyBorder="1" applyAlignment="1">
      <alignment horizontal="center"/>
    </xf>
    <xf numFmtId="0" fontId="54" fillId="0" borderId="25" xfId="0" applyFont="1" applyBorder="1" applyAlignment="1">
      <alignment horizontal="center"/>
    </xf>
    <xf numFmtId="0" fontId="54" fillId="0" borderId="26" xfId="0" applyFont="1" applyBorder="1" applyAlignment="1">
      <alignment horizontal="center"/>
    </xf>
    <xf numFmtId="0" fontId="51" fillId="0" borderId="19" xfId="0" applyFont="1" applyBorder="1" applyAlignment="1">
      <alignment horizontal="right"/>
    </xf>
  </cellXfs>
  <cellStyles count="10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— akcent 1" xfId="26"/>
    <cellStyle name="20% — akcent 2" xfId="27"/>
    <cellStyle name="20% — akcent 3" xfId="28"/>
    <cellStyle name="20% — akcent 4" xfId="29"/>
    <cellStyle name="20% — akcent 5" xfId="30"/>
    <cellStyle name="20% — akcent 6" xfId="31"/>
    <cellStyle name="40% - Accent1" xfId="32"/>
    <cellStyle name="40% - Accent1 2" xfId="33"/>
    <cellStyle name="40% - Accent2" xfId="34"/>
    <cellStyle name="40% - Accent2 2" xfId="35"/>
    <cellStyle name="40% - Accent3" xfId="36"/>
    <cellStyle name="40% - Accent3 2" xfId="37"/>
    <cellStyle name="40% - Accent4" xfId="38"/>
    <cellStyle name="40% - Accent4 2" xfId="39"/>
    <cellStyle name="40% - Accent5" xfId="40"/>
    <cellStyle name="40% - Accent5 2" xfId="41"/>
    <cellStyle name="40% - Accent6" xfId="42"/>
    <cellStyle name="40% - Accent6 2" xfId="43"/>
    <cellStyle name="40% — akcent 1" xfId="44"/>
    <cellStyle name="40% — akcent 2" xfId="45"/>
    <cellStyle name="40% — akcent 3" xfId="46"/>
    <cellStyle name="40% — akcent 4" xfId="47"/>
    <cellStyle name="40% — akcent 5" xfId="48"/>
    <cellStyle name="40% — akcent 6" xfId="49"/>
    <cellStyle name="60% - Accent1" xfId="50"/>
    <cellStyle name="60% - Accent2" xfId="51"/>
    <cellStyle name="60% - Accent3" xfId="52"/>
    <cellStyle name="60% - Accent4" xfId="53"/>
    <cellStyle name="60% - Accent5" xfId="54"/>
    <cellStyle name="60% - Accent6" xfId="55"/>
    <cellStyle name="60% — akcent 1" xfId="56"/>
    <cellStyle name="60% — akcent 2" xfId="57"/>
    <cellStyle name="60% — akcent 3" xfId="58"/>
    <cellStyle name="60% — akcent 4" xfId="59"/>
    <cellStyle name="60% — akcent 5" xfId="60"/>
    <cellStyle name="60% — akcent 6" xfId="61"/>
    <cellStyle name="Accent1" xfId="62"/>
    <cellStyle name="Accent2" xfId="63"/>
    <cellStyle name="Accent3" xfId="64"/>
    <cellStyle name="Accent4" xfId="65"/>
    <cellStyle name="Accent5" xfId="66"/>
    <cellStyle name="Accent6" xfId="67"/>
    <cellStyle name="Akcent 1" xfId="68"/>
    <cellStyle name="Akcent 2" xfId="69"/>
    <cellStyle name="Akcent 3" xfId="70"/>
    <cellStyle name="Akcent 4" xfId="71"/>
    <cellStyle name="Akcent 5" xfId="72"/>
    <cellStyle name="Akcent 6" xfId="73"/>
    <cellStyle name="Bad" xfId="74"/>
    <cellStyle name="Calculation" xfId="75"/>
    <cellStyle name="Check Cell" xfId="76"/>
    <cellStyle name="Dane wejściowe" xfId="77"/>
    <cellStyle name="Dane wyjściowe" xfId="78"/>
    <cellStyle name="Dobry" xfId="79"/>
    <cellStyle name="Comma" xfId="80"/>
    <cellStyle name="Comma [0]" xfId="81"/>
    <cellStyle name="Explanatory Text" xfId="82"/>
    <cellStyle name="Good" xfId="83"/>
    <cellStyle name="Heading 1" xfId="84"/>
    <cellStyle name="Heading 2" xfId="85"/>
    <cellStyle name="Heading 3" xfId="86"/>
    <cellStyle name="Heading 4" xfId="87"/>
    <cellStyle name="Input" xfId="88"/>
    <cellStyle name="Komórka połączona" xfId="89"/>
    <cellStyle name="Komórka zaznaczona" xfId="90"/>
    <cellStyle name="Linked Cell" xfId="91"/>
    <cellStyle name="Nagłówek 1" xfId="92"/>
    <cellStyle name="Nagłówek 2" xfId="93"/>
    <cellStyle name="Nagłówek 3" xfId="94"/>
    <cellStyle name="Nagłówek 4" xfId="95"/>
    <cellStyle name="Neutral" xfId="96"/>
    <cellStyle name="Neutralny" xfId="97"/>
    <cellStyle name="normální_laroux" xfId="98"/>
    <cellStyle name="Normalny 2" xfId="99"/>
    <cellStyle name="Normalny 2 2" xfId="100"/>
    <cellStyle name="Normalny 3" xfId="101"/>
    <cellStyle name="Note" xfId="102"/>
    <cellStyle name="Obliczenia" xfId="103"/>
    <cellStyle name="Output" xfId="104"/>
    <cellStyle name="Percent" xfId="105"/>
    <cellStyle name="Procentowy 2" xfId="106"/>
    <cellStyle name="Styl 1" xfId="107"/>
    <cellStyle name="Suma" xfId="108"/>
    <cellStyle name="Tekst objaśnienia" xfId="109"/>
    <cellStyle name="Tekst ostrzeżenia" xfId="110"/>
    <cellStyle name="Title" xfId="111"/>
    <cellStyle name="Total" xfId="112"/>
    <cellStyle name="Tytuł" xfId="113"/>
    <cellStyle name="Uwaga" xfId="114"/>
    <cellStyle name="Currency" xfId="115"/>
    <cellStyle name="Currency [0]" xfId="116"/>
    <cellStyle name="Walutowy 2" xfId="117"/>
    <cellStyle name="Walutowy 3" xfId="118"/>
    <cellStyle name="Warning Text" xfId="119"/>
    <cellStyle name="Zły" xfId="1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tabSelected="1" zoomScalePageLayoutView="0" workbookViewId="0" topLeftCell="A1">
      <selection activeCell="C15" sqref="C15"/>
    </sheetView>
  </sheetViews>
  <sheetFormatPr defaultColWidth="9.140625" defaultRowHeight="15"/>
  <cols>
    <col min="1" max="1" width="3.421875" style="4" customWidth="1"/>
    <col min="2" max="2" width="71.8515625" style="4" customWidth="1"/>
    <col min="3" max="3" width="5.28125" style="4" customWidth="1"/>
    <col min="4" max="4" width="17.57421875" style="4" customWidth="1"/>
    <col min="5" max="5" width="12.57421875" style="4" customWidth="1"/>
    <col min="6" max="6" width="6.8515625" style="4" customWidth="1"/>
    <col min="7" max="8" width="15.7109375" style="4" customWidth="1"/>
    <col min="9" max="9" width="16.421875" style="6" customWidth="1"/>
    <col min="10" max="11" width="9.140625" style="4" customWidth="1"/>
    <col min="12" max="16384" width="9.140625" style="4" customWidth="1"/>
  </cols>
  <sheetData>
    <row r="1" spans="2:9" ht="11.25">
      <c r="B1" s="5" t="s">
        <v>65</v>
      </c>
      <c r="G1" s="4" t="s">
        <v>78</v>
      </c>
      <c r="H1" s="6"/>
      <c r="I1" s="4"/>
    </row>
    <row r="2" ht="11.25">
      <c r="B2" s="4" t="s">
        <v>67</v>
      </c>
    </row>
    <row r="3" spans="1:9" ht="49.5" customHeight="1">
      <c r="A3" s="8" t="s">
        <v>0</v>
      </c>
      <c r="B3" s="17" t="s">
        <v>1</v>
      </c>
      <c r="C3" s="17" t="s">
        <v>2</v>
      </c>
      <c r="D3" s="18" t="s">
        <v>64</v>
      </c>
      <c r="E3" s="18" t="s">
        <v>3</v>
      </c>
      <c r="F3" s="18" t="s">
        <v>63</v>
      </c>
      <c r="G3" s="18" t="s">
        <v>73</v>
      </c>
      <c r="H3" s="18" t="s">
        <v>72</v>
      </c>
      <c r="I3" s="19" t="s">
        <v>77</v>
      </c>
    </row>
    <row r="4" spans="1:9" ht="21" customHeight="1">
      <c r="A4" s="38">
        <v>1</v>
      </c>
      <c r="B4" s="38">
        <v>2</v>
      </c>
      <c r="C4" s="38">
        <v>3</v>
      </c>
      <c r="D4" s="38">
        <v>4</v>
      </c>
      <c r="E4" s="39">
        <v>5</v>
      </c>
      <c r="F4" s="38">
        <v>6</v>
      </c>
      <c r="G4" s="38">
        <v>7</v>
      </c>
      <c r="H4" s="38">
        <v>8</v>
      </c>
      <c r="I4" s="38">
        <v>9</v>
      </c>
    </row>
    <row r="5" spans="1:9" ht="11.25">
      <c r="A5" s="8">
        <v>1</v>
      </c>
      <c r="B5" s="8" t="s">
        <v>27</v>
      </c>
      <c r="C5" s="8">
        <v>5</v>
      </c>
      <c r="D5" s="8"/>
      <c r="E5" s="41"/>
      <c r="F5" s="47">
        <v>0.23</v>
      </c>
      <c r="G5" s="20">
        <f>ROUND((E5+(E5*F5)),2)</f>
        <v>0</v>
      </c>
      <c r="H5" s="20">
        <f>E5*C5</f>
        <v>0</v>
      </c>
      <c r="I5" s="21">
        <f>G5*C5</f>
        <v>0</v>
      </c>
    </row>
    <row r="6" spans="1:9" ht="11.25">
      <c r="A6" s="8">
        <v>2</v>
      </c>
      <c r="B6" s="22" t="s">
        <v>28</v>
      </c>
      <c r="C6" s="8">
        <v>25</v>
      </c>
      <c r="D6" s="8"/>
      <c r="E6" s="41"/>
      <c r="F6" s="47">
        <v>0.23</v>
      </c>
      <c r="G6" s="20">
        <f aca="true" t="shared" si="0" ref="G6:G15">ROUND((E6+(E6*F6)),2)</f>
        <v>0</v>
      </c>
      <c r="H6" s="20">
        <f aca="true" t="shared" si="1" ref="H6:H15">E6*C6</f>
        <v>0</v>
      </c>
      <c r="I6" s="21">
        <f aca="true" t="shared" si="2" ref="I6:I15">G6*C6</f>
        <v>0</v>
      </c>
    </row>
    <row r="7" spans="1:9" ht="11.25">
      <c r="A7" s="8">
        <v>3</v>
      </c>
      <c r="B7" s="22" t="s">
        <v>29</v>
      </c>
      <c r="C7" s="8">
        <v>25</v>
      </c>
      <c r="D7" s="8"/>
      <c r="E7" s="41"/>
      <c r="F7" s="47">
        <v>0.23</v>
      </c>
      <c r="G7" s="20">
        <f t="shared" si="0"/>
        <v>0</v>
      </c>
      <c r="H7" s="20">
        <f t="shared" si="1"/>
        <v>0</v>
      </c>
      <c r="I7" s="21">
        <f t="shared" si="2"/>
        <v>0</v>
      </c>
    </row>
    <row r="8" spans="1:9" ht="11.25">
      <c r="A8" s="8">
        <v>4</v>
      </c>
      <c r="B8" s="22" t="s">
        <v>30</v>
      </c>
      <c r="C8" s="8">
        <v>10</v>
      </c>
      <c r="D8" s="8"/>
      <c r="E8" s="41"/>
      <c r="F8" s="47">
        <v>0.23</v>
      </c>
      <c r="G8" s="20">
        <f t="shared" si="0"/>
        <v>0</v>
      </c>
      <c r="H8" s="20">
        <f t="shared" si="1"/>
        <v>0</v>
      </c>
      <c r="I8" s="21">
        <f t="shared" si="2"/>
        <v>0</v>
      </c>
    </row>
    <row r="9" spans="1:9" ht="11.25">
      <c r="A9" s="8">
        <v>5</v>
      </c>
      <c r="B9" s="22" t="s">
        <v>32</v>
      </c>
      <c r="C9" s="8">
        <v>10</v>
      </c>
      <c r="D9" s="8"/>
      <c r="E9" s="41"/>
      <c r="F9" s="47">
        <v>0.23</v>
      </c>
      <c r="G9" s="20">
        <f t="shared" si="0"/>
        <v>0</v>
      </c>
      <c r="H9" s="20">
        <f t="shared" si="1"/>
        <v>0</v>
      </c>
      <c r="I9" s="21">
        <f t="shared" si="2"/>
        <v>0</v>
      </c>
    </row>
    <row r="10" spans="1:9" ht="11.25">
      <c r="A10" s="8">
        <v>6</v>
      </c>
      <c r="B10" s="8" t="s">
        <v>45</v>
      </c>
      <c r="C10" s="8">
        <v>50</v>
      </c>
      <c r="D10" s="8"/>
      <c r="E10" s="41"/>
      <c r="F10" s="47">
        <v>0.23</v>
      </c>
      <c r="G10" s="20">
        <f t="shared" si="0"/>
        <v>0</v>
      </c>
      <c r="H10" s="20">
        <f t="shared" si="1"/>
        <v>0</v>
      </c>
      <c r="I10" s="21">
        <f t="shared" si="2"/>
        <v>0</v>
      </c>
    </row>
    <row r="11" spans="1:9" ht="11.25">
      <c r="A11" s="8">
        <v>7</v>
      </c>
      <c r="B11" s="8" t="s">
        <v>46</v>
      </c>
      <c r="C11" s="8">
        <v>50</v>
      </c>
      <c r="D11" s="8"/>
      <c r="E11" s="41"/>
      <c r="F11" s="47">
        <v>0.23</v>
      </c>
      <c r="G11" s="20">
        <f t="shared" si="0"/>
        <v>0</v>
      </c>
      <c r="H11" s="20">
        <f t="shared" si="1"/>
        <v>0</v>
      </c>
      <c r="I11" s="21">
        <f t="shared" si="2"/>
        <v>0</v>
      </c>
    </row>
    <row r="12" spans="1:9" ht="11.25">
      <c r="A12" s="8">
        <v>8</v>
      </c>
      <c r="B12" s="8" t="s">
        <v>47</v>
      </c>
      <c r="C12" s="8">
        <v>20</v>
      </c>
      <c r="D12" s="8"/>
      <c r="E12" s="41"/>
      <c r="F12" s="47">
        <v>0.23</v>
      </c>
      <c r="G12" s="20">
        <f t="shared" si="0"/>
        <v>0</v>
      </c>
      <c r="H12" s="20">
        <f t="shared" si="1"/>
        <v>0</v>
      </c>
      <c r="I12" s="21">
        <f t="shared" si="2"/>
        <v>0</v>
      </c>
    </row>
    <row r="13" spans="1:9" ht="11.25">
      <c r="A13" s="8">
        <v>9</v>
      </c>
      <c r="B13" s="8" t="s">
        <v>59</v>
      </c>
      <c r="C13" s="8">
        <v>5</v>
      </c>
      <c r="D13" s="8"/>
      <c r="E13" s="41"/>
      <c r="F13" s="47">
        <v>0.23</v>
      </c>
      <c r="G13" s="20">
        <f t="shared" si="0"/>
        <v>0</v>
      </c>
      <c r="H13" s="20">
        <f t="shared" si="1"/>
        <v>0</v>
      </c>
      <c r="I13" s="21">
        <f t="shared" si="2"/>
        <v>0</v>
      </c>
    </row>
    <row r="14" spans="1:9" ht="11.25">
      <c r="A14" s="8">
        <v>10</v>
      </c>
      <c r="B14" s="8" t="s">
        <v>69</v>
      </c>
      <c r="C14" s="8">
        <v>10</v>
      </c>
      <c r="D14" s="8"/>
      <c r="E14" s="41"/>
      <c r="F14" s="47">
        <v>0.23</v>
      </c>
      <c r="G14" s="20">
        <f t="shared" si="0"/>
        <v>0</v>
      </c>
      <c r="H14" s="20">
        <f t="shared" si="1"/>
        <v>0</v>
      </c>
      <c r="I14" s="21">
        <f t="shared" si="2"/>
        <v>0</v>
      </c>
    </row>
    <row r="15" spans="1:9" ht="11.25">
      <c r="A15" s="8">
        <v>11</v>
      </c>
      <c r="B15" s="8" t="s">
        <v>70</v>
      </c>
      <c r="C15" s="56">
        <v>10</v>
      </c>
      <c r="D15" s="8"/>
      <c r="E15" s="41"/>
      <c r="F15" s="47">
        <v>0.23</v>
      </c>
      <c r="G15" s="20">
        <f t="shared" si="0"/>
        <v>0</v>
      </c>
      <c r="H15" s="20">
        <f t="shared" si="1"/>
        <v>0</v>
      </c>
      <c r="I15" s="21">
        <f t="shared" si="2"/>
        <v>0</v>
      </c>
    </row>
    <row r="16" spans="1:9" ht="11.25">
      <c r="A16" s="13"/>
      <c r="B16" s="13"/>
      <c r="C16" s="13"/>
      <c r="D16" s="13"/>
      <c r="E16" s="42"/>
      <c r="F16" s="13"/>
      <c r="G16" s="14" t="s">
        <v>44</v>
      </c>
      <c r="H16" s="14"/>
      <c r="I16" s="16">
        <f>SUM(I5:I15)</f>
        <v>0</v>
      </c>
    </row>
    <row r="17" spans="1:9" ht="11.25">
      <c r="A17" s="13"/>
      <c r="B17" s="13"/>
      <c r="C17" s="13"/>
      <c r="D17" s="13"/>
      <c r="E17" s="42"/>
      <c r="F17" s="13"/>
      <c r="G17" s="23"/>
      <c r="H17" s="23"/>
      <c r="I17" s="24"/>
    </row>
    <row r="18" spans="1:9" ht="11.25">
      <c r="A18" s="8">
        <v>1</v>
      </c>
      <c r="B18" s="8" t="s">
        <v>41</v>
      </c>
      <c r="C18" s="8">
        <v>10</v>
      </c>
      <c r="D18" s="8"/>
      <c r="E18" s="41"/>
      <c r="F18" s="47">
        <v>0.23</v>
      </c>
      <c r="G18" s="20">
        <f>ROUND((E18+(E18*F18)),2)</f>
        <v>0</v>
      </c>
      <c r="H18" s="20">
        <f>E18*C18</f>
        <v>0</v>
      </c>
      <c r="I18" s="21">
        <f>G18*C18</f>
        <v>0</v>
      </c>
    </row>
    <row r="19" spans="1:9" ht="11.25">
      <c r="A19" s="8">
        <v>2</v>
      </c>
      <c r="B19" s="8" t="s">
        <v>33</v>
      </c>
      <c r="C19" s="8">
        <v>10</v>
      </c>
      <c r="D19" s="8"/>
      <c r="E19" s="41"/>
      <c r="F19" s="47">
        <v>0.23</v>
      </c>
      <c r="G19" s="20">
        <f aca="true" t="shared" si="3" ref="G19:G25">ROUND((E19+(E19*F19)),2)</f>
        <v>0</v>
      </c>
      <c r="H19" s="20">
        <f aca="true" t="shared" si="4" ref="H19:H25">E19*C19</f>
        <v>0</v>
      </c>
      <c r="I19" s="21">
        <f aca="true" t="shared" si="5" ref="I19:I25">G19*C19</f>
        <v>0</v>
      </c>
    </row>
    <row r="20" spans="1:9" ht="11.25">
      <c r="A20" s="8">
        <v>3</v>
      </c>
      <c r="B20" s="8" t="s">
        <v>42</v>
      </c>
      <c r="C20" s="8">
        <v>20</v>
      </c>
      <c r="D20" s="8"/>
      <c r="E20" s="41"/>
      <c r="F20" s="47">
        <v>0.23</v>
      </c>
      <c r="G20" s="20">
        <f t="shared" si="3"/>
        <v>0</v>
      </c>
      <c r="H20" s="20">
        <f t="shared" si="4"/>
        <v>0</v>
      </c>
      <c r="I20" s="21">
        <f t="shared" si="5"/>
        <v>0</v>
      </c>
    </row>
    <row r="21" spans="1:9" ht="11.25">
      <c r="A21" s="8">
        <v>4</v>
      </c>
      <c r="B21" s="8" t="s">
        <v>49</v>
      </c>
      <c r="C21" s="8">
        <v>30</v>
      </c>
      <c r="D21" s="8"/>
      <c r="E21" s="41"/>
      <c r="F21" s="47">
        <v>0.23</v>
      </c>
      <c r="G21" s="20">
        <f t="shared" si="3"/>
        <v>0</v>
      </c>
      <c r="H21" s="20">
        <f t="shared" si="4"/>
        <v>0</v>
      </c>
      <c r="I21" s="21">
        <f t="shared" si="5"/>
        <v>0</v>
      </c>
    </row>
    <row r="22" spans="1:9" ht="11.25">
      <c r="A22" s="8">
        <v>5</v>
      </c>
      <c r="B22" s="8" t="s">
        <v>4</v>
      </c>
      <c r="C22" s="8">
        <v>10</v>
      </c>
      <c r="D22" s="8"/>
      <c r="E22" s="41"/>
      <c r="F22" s="47">
        <v>0.23</v>
      </c>
      <c r="G22" s="20">
        <f t="shared" si="3"/>
        <v>0</v>
      </c>
      <c r="H22" s="20">
        <f t="shared" si="4"/>
        <v>0</v>
      </c>
      <c r="I22" s="21">
        <f t="shared" si="5"/>
        <v>0</v>
      </c>
    </row>
    <row r="23" spans="1:9" ht="11.25">
      <c r="A23" s="8">
        <v>6</v>
      </c>
      <c r="B23" s="8" t="s">
        <v>50</v>
      </c>
      <c r="C23" s="8">
        <v>30</v>
      </c>
      <c r="D23" s="8"/>
      <c r="E23" s="41"/>
      <c r="F23" s="47">
        <v>0.23</v>
      </c>
      <c r="G23" s="20">
        <f t="shared" si="3"/>
        <v>0</v>
      </c>
      <c r="H23" s="20">
        <f t="shared" si="4"/>
        <v>0</v>
      </c>
      <c r="I23" s="21">
        <f t="shared" si="5"/>
        <v>0</v>
      </c>
    </row>
    <row r="24" spans="1:9" ht="11.25">
      <c r="A24" s="8">
        <v>7</v>
      </c>
      <c r="B24" s="8" t="s">
        <v>48</v>
      </c>
      <c r="C24" s="8">
        <v>10</v>
      </c>
      <c r="D24" s="8"/>
      <c r="E24" s="41"/>
      <c r="F24" s="47">
        <v>0.23</v>
      </c>
      <c r="G24" s="20">
        <f t="shared" si="3"/>
        <v>0</v>
      </c>
      <c r="H24" s="20">
        <f t="shared" si="4"/>
        <v>0</v>
      </c>
      <c r="I24" s="21">
        <f t="shared" si="5"/>
        <v>0</v>
      </c>
    </row>
    <row r="25" spans="1:9" ht="11.25">
      <c r="A25" s="8">
        <v>8</v>
      </c>
      <c r="B25" s="8" t="s">
        <v>34</v>
      </c>
      <c r="C25" s="8">
        <v>10</v>
      </c>
      <c r="D25" s="8"/>
      <c r="E25" s="41"/>
      <c r="F25" s="47">
        <v>0.23</v>
      </c>
      <c r="G25" s="20">
        <f t="shared" si="3"/>
        <v>0</v>
      </c>
      <c r="H25" s="20">
        <f t="shared" si="4"/>
        <v>0</v>
      </c>
      <c r="I25" s="21">
        <f t="shared" si="5"/>
        <v>0</v>
      </c>
    </row>
    <row r="26" spans="1:9" ht="11.25">
      <c r="A26" s="13"/>
      <c r="B26" s="13"/>
      <c r="C26" s="13"/>
      <c r="D26" s="13"/>
      <c r="E26" s="42"/>
      <c r="F26" s="13"/>
      <c r="G26" s="14" t="s">
        <v>44</v>
      </c>
      <c r="H26" s="14"/>
      <c r="I26" s="16">
        <f>SUM(I18:I25)</f>
        <v>0</v>
      </c>
    </row>
    <row r="27" spans="1:9" ht="11.25">
      <c r="A27" s="13"/>
      <c r="B27" s="13"/>
      <c r="C27" s="13"/>
      <c r="D27" s="13"/>
      <c r="E27" s="42"/>
      <c r="F27" s="13"/>
      <c r="G27" s="25"/>
      <c r="H27" s="25"/>
      <c r="I27" s="24"/>
    </row>
    <row r="28" spans="1:9" ht="11.25">
      <c r="A28" s="8">
        <v>1</v>
      </c>
      <c r="B28" s="8" t="s">
        <v>5</v>
      </c>
      <c r="C28" s="8">
        <v>50</v>
      </c>
      <c r="D28" s="8"/>
      <c r="E28" s="41"/>
      <c r="F28" s="47">
        <v>0.23</v>
      </c>
      <c r="G28" s="20">
        <f aca="true" t="shared" si="6" ref="G28:G33">ROUND((E28+(E28*F28)),2)</f>
        <v>0</v>
      </c>
      <c r="H28" s="20">
        <f aca="true" t="shared" si="7" ref="H28:H33">E28*C28</f>
        <v>0</v>
      </c>
      <c r="I28" s="21">
        <f aca="true" t="shared" si="8" ref="I28:I33">G28*C28</f>
        <v>0</v>
      </c>
    </row>
    <row r="29" spans="1:9" ht="11.25">
      <c r="A29" s="8">
        <v>2</v>
      </c>
      <c r="B29" s="8" t="s">
        <v>80</v>
      </c>
      <c r="C29" s="8">
        <v>50</v>
      </c>
      <c r="D29" s="8"/>
      <c r="E29" s="41"/>
      <c r="F29" s="47">
        <v>0.23</v>
      </c>
      <c r="G29" s="20">
        <f t="shared" si="6"/>
        <v>0</v>
      </c>
      <c r="H29" s="20">
        <f t="shared" si="7"/>
        <v>0</v>
      </c>
      <c r="I29" s="21">
        <f t="shared" si="8"/>
        <v>0</v>
      </c>
    </row>
    <row r="30" spans="1:9" ht="11.25">
      <c r="A30" s="8">
        <v>3</v>
      </c>
      <c r="B30" s="8" t="s">
        <v>81</v>
      </c>
      <c r="C30" s="8">
        <v>20</v>
      </c>
      <c r="D30" s="8"/>
      <c r="E30" s="41"/>
      <c r="F30" s="47">
        <v>0.23</v>
      </c>
      <c r="G30" s="20">
        <f t="shared" si="6"/>
        <v>0</v>
      </c>
      <c r="H30" s="20">
        <f t="shared" si="7"/>
        <v>0</v>
      </c>
      <c r="I30" s="21">
        <f t="shared" si="8"/>
        <v>0</v>
      </c>
    </row>
    <row r="31" spans="1:9" ht="11.25">
      <c r="A31" s="8">
        <v>3</v>
      </c>
      <c r="B31" s="22" t="s">
        <v>82</v>
      </c>
      <c r="C31" s="8">
        <v>10</v>
      </c>
      <c r="D31" s="8"/>
      <c r="E31" s="41"/>
      <c r="F31" s="47">
        <v>0.23</v>
      </c>
      <c r="G31" s="20">
        <f t="shared" si="6"/>
        <v>0</v>
      </c>
      <c r="H31" s="20">
        <f t="shared" si="7"/>
        <v>0</v>
      </c>
      <c r="I31" s="21">
        <f t="shared" si="8"/>
        <v>0</v>
      </c>
    </row>
    <row r="32" spans="1:9" ht="11.25">
      <c r="A32" s="8">
        <v>4</v>
      </c>
      <c r="B32" s="8" t="s">
        <v>37</v>
      </c>
      <c r="C32" s="8">
        <v>5</v>
      </c>
      <c r="D32" s="8"/>
      <c r="E32" s="41"/>
      <c r="F32" s="47">
        <v>0.23</v>
      </c>
      <c r="G32" s="20">
        <f t="shared" si="6"/>
        <v>0</v>
      </c>
      <c r="H32" s="20">
        <f t="shared" si="7"/>
        <v>0</v>
      </c>
      <c r="I32" s="21">
        <f t="shared" si="8"/>
        <v>0</v>
      </c>
    </row>
    <row r="33" spans="1:9" ht="11.25">
      <c r="A33" s="8">
        <v>5</v>
      </c>
      <c r="B33" s="8" t="s">
        <v>38</v>
      </c>
      <c r="C33" s="8">
        <v>10</v>
      </c>
      <c r="D33" s="8"/>
      <c r="E33" s="41"/>
      <c r="F33" s="47">
        <v>0.23</v>
      </c>
      <c r="G33" s="20">
        <f t="shared" si="6"/>
        <v>0</v>
      </c>
      <c r="H33" s="20">
        <f t="shared" si="7"/>
        <v>0</v>
      </c>
      <c r="I33" s="21">
        <f t="shared" si="8"/>
        <v>0</v>
      </c>
    </row>
    <row r="34" spans="1:9" ht="11.25">
      <c r="A34" s="13"/>
      <c r="B34" s="13"/>
      <c r="C34" s="13"/>
      <c r="D34" s="13"/>
      <c r="E34" s="42"/>
      <c r="F34" s="13"/>
      <c r="G34" s="14" t="s">
        <v>44</v>
      </c>
      <c r="H34" s="14"/>
      <c r="I34" s="16">
        <f>SUM(I28:I33)</f>
        <v>0</v>
      </c>
    </row>
    <row r="35" spans="1:9" ht="11.25">
      <c r="A35" s="13"/>
      <c r="B35" s="13"/>
      <c r="C35" s="13"/>
      <c r="D35" s="13"/>
      <c r="E35" s="42"/>
      <c r="F35" s="13"/>
      <c r="G35" s="25"/>
      <c r="H35" s="25"/>
      <c r="I35" s="24"/>
    </row>
    <row r="36" spans="1:9" ht="11.25">
      <c r="A36" s="8">
        <v>1</v>
      </c>
      <c r="B36" s="8" t="s">
        <v>35</v>
      </c>
      <c r="C36" s="8">
        <v>10</v>
      </c>
      <c r="D36" s="8"/>
      <c r="E36" s="41"/>
      <c r="F36" s="47">
        <v>0.23</v>
      </c>
      <c r="G36" s="20">
        <f>ROUND((E36+(E36*F36)),2)</f>
        <v>0</v>
      </c>
      <c r="H36" s="20">
        <f>E36*C36</f>
        <v>0</v>
      </c>
      <c r="I36" s="21">
        <f>G36*C36</f>
        <v>0</v>
      </c>
    </row>
    <row r="37" spans="1:9" ht="11.25">
      <c r="A37" s="8">
        <v>2</v>
      </c>
      <c r="B37" s="8" t="s">
        <v>61</v>
      </c>
      <c r="C37" s="8">
        <v>10</v>
      </c>
      <c r="D37" s="8"/>
      <c r="E37" s="41"/>
      <c r="F37" s="47">
        <v>0.23</v>
      </c>
      <c r="G37" s="20">
        <f>ROUND((E37+(E37*F37)),2)</f>
        <v>0</v>
      </c>
      <c r="H37" s="20">
        <f>E37*C37</f>
        <v>0</v>
      </c>
      <c r="I37" s="21">
        <f>G37*C37</f>
        <v>0</v>
      </c>
    </row>
    <row r="38" spans="1:9" ht="11.25">
      <c r="A38" s="8">
        <v>3</v>
      </c>
      <c r="B38" s="8" t="s">
        <v>6</v>
      </c>
      <c r="C38" s="8">
        <v>20</v>
      </c>
      <c r="D38" s="8"/>
      <c r="E38" s="41"/>
      <c r="F38" s="47">
        <v>0.23</v>
      </c>
      <c r="G38" s="20">
        <f>ROUND((E38+(E38*F38)),2)</f>
        <v>0</v>
      </c>
      <c r="H38" s="20">
        <f>E38*C38</f>
        <v>0</v>
      </c>
      <c r="I38" s="21">
        <f>G38*C38</f>
        <v>0</v>
      </c>
    </row>
    <row r="39" spans="1:9" ht="11.25">
      <c r="A39" s="13"/>
      <c r="B39" s="13"/>
      <c r="C39" s="13"/>
      <c r="D39" s="13"/>
      <c r="E39" s="42"/>
      <c r="F39" s="13"/>
      <c r="G39" s="14" t="s">
        <v>44</v>
      </c>
      <c r="H39" s="14"/>
      <c r="I39" s="16">
        <f>SUM(I36:I38)</f>
        <v>0</v>
      </c>
    </row>
    <row r="40" spans="1:9" ht="11.25">
      <c r="A40" s="13"/>
      <c r="B40" s="13"/>
      <c r="C40" s="13"/>
      <c r="D40" s="13"/>
      <c r="E40" s="42"/>
      <c r="F40" s="13"/>
      <c r="G40" s="25"/>
      <c r="H40" s="25"/>
      <c r="I40" s="24"/>
    </row>
    <row r="41" spans="1:9" ht="11.25">
      <c r="A41" s="8">
        <v>1</v>
      </c>
      <c r="B41" s="8" t="s">
        <v>7</v>
      </c>
      <c r="C41" s="8">
        <v>10</v>
      </c>
      <c r="D41" s="8"/>
      <c r="E41" s="41"/>
      <c r="F41" s="47">
        <v>0.23</v>
      </c>
      <c r="G41" s="20">
        <f>ROUND((E41+(E41*F41)),2)</f>
        <v>0</v>
      </c>
      <c r="H41" s="20">
        <f>E41*C41</f>
        <v>0</v>
      </c>
      <c r="I41" s="21">
        <f>G41*C41</f>
        <v>0</v>
      </c>
    </row>
    <row r="42" spans="1:9" ht="11.25">
      <c r="A42" s="8">
        <v>2</v>
      </c>
      <c r="B42" s="8" t="s">
        <v>31</v>
      </c>
      <c r="C42" s="8">
        <v>10</v>
      </c>
      <c r="D42" s="8"/>
      <c r="E42" s="41"/>
      <c r="F42" s="47">
        <v>0.23</v>
      </c>
      <c r="G42" s="20">
        <f>ROUND((E42+(E42*F42)),2)</f>
        <v>0</v>
      </c>
      <c r="H42" s="20">
        <f>E42*C42</f>
        <v>0</v>
      </c>
      <c r="I42" s="21">
        <f>G42*C42</f>
        <v>0</v>
      </c>
    </row>
    <row r="43" spans="1:9" ht="11.25">
      <c r="A43" s="13"/>
      <c r="B43" s="13"/>
      <c r="C43" s="13"/>
      <c r="D43" s="13"/>
      <c r="E43" s="42"/>
      <c r="F43" s="13"/>
      <c r="G43" s="14" t="s">
        <v>44</v>
      </c>
      <c r="H43" s="14"/>
      <c r="I43" s="16">
        <f>I41+I42</f>
        <v>0</v>
      </c>
    </row>
    <row r="44" spans="1:9" ht="11.25">
      <c r="A44" s="13"/>
      <c r="B44" s="13"/>
      <c r="C44" s="13"/>
      <c r="D44" s="13"/>
      <c r="E44" s="42"/>
      <c r="F44" s="13"/>
      <c r="G44" s="14"/>
      <c r="H44" s="14"/>
      <c r="I44" s="48"/>
    </row>
    <row r="45" spans="1:9" ht="11.25">
      <c r="A45" s="8">
        <v>1</v>
      </c>
      <c r="B45" s="8" t="s">
        <v>8</v>
      </c>
      <c r="C45" s="8">
        <v>20</v>
      </c>
      <c r="D45" s="8"/>
      <c r="E45" s="41"/>
      <c r="F45" s="47">
        <v>0.23</v>
      </c>
      <c r="G45" s="20">
        <f>ROUND((E45+(E45*F45)),2)</f>
        <v>0</v>
      </c>
      <c r="H45" s="20">
        <f>E45*C45</f>
        <v>0</v>
      </c>
      <c r="I45" s="21">
        <f>G45*C45</f>
        <v>0</v>
      </c>
    </row>
    <row r="46" spans="1:9" ht="11.25">
      <c r="A46" s="8">
        <v>2</v>
      </c>
      <c r="B46" s="8" t="s">
        <v>36</v>
      </c>
      <c r="C46" s="8">
        <v>10</v>
      </c>
      <c r="D46" s="8"/>
      <c r="E46" s="41"/>
      <c r="F46" s="47">
        <v>0.23</v>
      </c>
      <c r="G46" s="20">
        <f>ROUND((E46+(E46*F46)),2)</f>
        <v>0</v>
      </c>
      <c r="H46" s="20">
        <f>E46*C46</f>
        <v>0</v>
      </c>
      <c r="I46" s="21">
        <f>G46*C46</f>
        <v>0</v>
      </c>
    </row>
    <row r="47" spans="1:9" ht="11.25">
      <c r="A47" s="8">
        <v>3</v>
      </c>
      <c r="B47" s="8" t="s">
        <v>9</v>
      </c>
      <c r="C47" s="8">
        <v>5</v>
      </c>
      <c r="D47" s="8"/>
      <c r="E47" s="41"/>
      <c r="F47" s="47">
        <v>0.23</v>
      </c>
      <c r="G47" s="20">
        <f>ROUND((E47+(E47*F47)),2)</f>
        <v>0</v>
      </c>
      <c r="H47" s="20">
        <f>E47*C47</f>
        <v>0</v>
      </c>
      <c r="I47" s="21">
        <f>G47*C47</f>
        <v>0</v>
      </c>
    </row>
    <row r="48" spans="1:9" ht="11.25">
      <c r="A48" s="13"/>
      <c r="B48" s="13"/>
      <c r="C48" s="13"/>
      <c r="D48" s="13"/>
      <c r="E48" s="42"/>
      <c r="F48" s="13"/>
      <c r="G48" s="26" t="s">
        <v>44</v>
      </c>
      <c r="H48" s="26"/>
      <c r="I48" s="16">
        <f>SUM(I45:I47)</f>
        <v>0</v>
      </c>
    </row>
    <row r="49" spans="1:9" ht="11.25">
      <c r="A49" s="13"/>
      <c r="B49" s="13"/>
      <c r="C49" s="13"/>
      <c r="D49" s="13"/>
      <c r="E49" s="42"/>
      <c r="F49" s="13"/>
      <c r="G49" s="25"/>
      <c r="H49" s="25"/>
      <c r="I49" s="24"/>
    </row>
    <row r="50" spans="1:9" ht="11.25">
      <c r="A50" s="8">
        <v>1</v>
      </c>
      <c r="B50" s="8" t="s">
        <v>10</v>
      </c>
      <c r="C50" s="8">
        <v>10</v>
      </c>
      <c r="D50" s="8"/>
      <c r="E50" s="41"/>
      <c r="F50" s="47">
        <v>0.23</v>
      </c>
      <c r="G50" s="20">
        <f>ROUND((E50+(E50*F50)),2)</f>
        <v>0</v>
      </c>
      <c r="H50" s="20">
        <f>E50*C50</f>
        <v>0</v>
      </c>
      <c r="I50" s="21">
        <f>G50*C50</f>
        <v>0</v>
      </c>
    </row>
    <row r="51" spans="1:9" ht="11.25">
      <c r="A51" s="8">
        <v>3</v>
      </c>
      <c r="B51" s="8" t="s">
        <v>62</v>
      </c>
      <c r="C51" s="8">
        <v>10</v>
      </c>
      <c r="D51" s="8"/>
      <c r="E51" s="41"/>
      <c r="F51" s="47">
        <v>0.23</v>
      </c>
      <c r="G51" s="20">
        <f>ROUND((E51+(E51*F51)),2)</f>
        <v>0</v>
      </c>
      <c r="H51" s="20">
        <f>E51*C51</f>
        <v>0</v>
      </c>
      <c r="I51" s="21">
        <f>G51*C51</f>
        <v>0</v>
      </c>
    </row>
    <row r="52" spans="1:9" ht="11.25">
      <c r="A52" s="13"/>
      <c r="B52" s="13"/>
      <c r="C52" s="13"/>
      <c r="D52" s="13"/>
      <c r="E52" s="42"/>
      <c r="F52" s="13"/>
      <c r="G52" s="14" t="s">
        <v>44</v>
      </c>
      <c r="H52" s="14"/>
      <c r="I52" s="16">
        <f>SUM(I50:I51)</f>
        <v>0</v>
      </c>
    </row>
    <row r="53" spans="1:9" ht="11.25">
      <c r="A53" s="13"/>
      <c r="B53" s="13"/>
      <c r="C53" s="13"/>
      <c r="D53" s="13"/>
      <c r="E53" s="42"/>
      <c r="F53" s="13"/>
      <c r="G53" s="25"/>
      <c r="H53" s="25"/>
      <c r="I53" s="24"/>
    </row>
    <row r="54" spans="1:9" ht="11.25">
      <c r="A54" s="8">
        <v>1</v>
      </c>
      <c r="B54" s="8" t="s">
        <v>11</v>
      </c>
      <c r="C54" s="8">
        <v>10</v>
      </c>
      <c r="D54" s="8"/>
      <c r="E54" s="41"/>
      <c r="F54" s="47">
        <v>0.23</v>
      </c>
      <c r="G54" s="20">
        <f>ROUND((E54+(E54*F54)),2)</f>
        <v>0</v>
      </c>
      <c r="H54" s="20">
        <f>E54*C54</f>
        <v>0</v>
      </c>
      <c r="I54" s="21">
        <f>G54*C54</f>
        <v>0</v>
      </c>
    </row>
    <row r="55" spans="1:9" ht="11.25">
      <c r="A55" s="8">
        <v>3</v>
      </c>
      <c r="B55" s="8" t="s">
        <v>40</v>
      </c>
      <c r="C55" s="8">
        <v>3</v>
      </c>
      <c r="D55" s="8"/>
      <c r="E55" s="41"/>
      <c r="F55" s="47">
        <v>0.23</v>
      </c>
      <c r="G55" s="20">
        <f>ROUND((E55+(E55*F55)),2)</f>
        <v>0</v>
      </c>
      <c r="H55" s="20">
        <f>E55*C55</f>
        <v>0</v>
      </c>
      <c r="I55" s="21">
        <f>G55*C55</f>
        <v>0</v>
      </c>
    </row>
    <row r="56" spans="1:9" ht="11.25">
      <c r="A56" s="28"/>
      <c r="B56" s="28"/>
      <c r="C56" s="28"/>
      <c r="D56" s="28"/>
      <c r="E56" s="43"/>
      <c r="F56" s="13"/>
      <c r="G56" s="14" t="s">
        <v>44</v>
      </c>
      <c r="H56" s="14"/>
      <c r="I56" s="16">
        <f>SUM(I54:I55)</f>
        <v>0</v>
      </c>
    </row>
    <row r="57" spans="1:9" ht="11.25">
      <c r="A57" s="29"/>
      <c r="B57" s="29"/>
      <c r="C57" s="29"/>
      <c r="D57" s="29"/>
      <c r="E57" s="44"/>
      <c r="F57" s="29"/>
      <c r="G57" s="30"/>
      <c r="H57" s="30"/>
      <c r="I57" s="31"/>
    </row>
    <row r="58" spans="1:9" ht="11.25">
      <c r="A58" s="8">
        <v>3</v>
      </c>
      <c r="B58" s="8" t="s">
        <v>74</v>
      </c>
      <c r="C58" s="8">
        <v>10</v>
      </c>
      <c r="D58" s="8"/>
      <c r="E58" s="41"/>
      <c r="F58" s="47">
        <v>0.23</v>
      </c>
      <c r="G58" s="20">
        <f>ROUND((E58+(E58*F58)),2)</f>
        <v>0</v>
      </c>
      <c r="H58" s="20">
        <f>E58*C58</f>
        <v>0</v>
      </c>
      <c r="I58" s="21">
        <f>G58*C58</f>
        <v>0</v>
      </c>
    </row>
    <row r="59" spans="1:9" ht="11.25">
      <c r="A59" s="8">
        <v>4</v>
      </c>
      <c r="B59" s="8" t="s">
        <v>83</v>
      </c>
      <c r="C59" s="8">
        <v>10</v>
      </c>
      <c r="D59" s="8"/>
      <c r="E59" s="41"/>
      <c r="F59" s="47">
        <v>0.23</v>
      </c>
      <c r="G59" s="20">
        <f>ROUND((E59+(E59*F59)),2)</f>
        <v>0</v>
      </c>
      <c r="H59" s="20">
        <f>E59*C59</f>
        <v>0</v>
      </c>
      <c r="I59" s="21">
        <f>G59*C59</f>
        <v>0</v>
      </c>
    </row>
    <row r="60" spans="1:9" ht="11.25">
      <c r="A60" s="27">
        <v>5</v>
      </c>
      <c r="B60" s="27" t="s">
        <v>12</v>
      </c>
      <c r="C60" s="27">
        <v>5</v>
      </c>
      <c r="D60" s="8"/>
      <c r="E60" s="41"/>
      <c r="F60" s="47">
        <v>0.23</v>
      </c>
      <c r="G60" s="20">
        <f>ROUND((E60+(E60*F60)),2)</f>
        <v>0</v>
      </c>
      <c r="H60" s="20">
        <f>E60*C60</f>
        <v>0</v>
      </c>
      <c r="I60" s="21">
        <f>G60*C60</f>
        <v>0</v>
      </c>
    </row>
    <row r="61" spans="1:9" ht="11.25">
      <c r="A61" s="28"/>
      <c r="B61" s="28"/>
      <c r="C61" s="28"/>
      <c r="D61" s="28"/>
      <c r="E61" s="43"/>
      <c r="F61" s="13"/>
      <c r="G61" s="14" t="s">
        <v>44</v>
      </c>
      <c r="H61" s="14"/>
      <c r="I61" s="16">
        <f>SUM(I58:I60)</f>
        <v>0</v>
      </c>
    </row>
    <row r="62" spans="1:9" ht="11.25">
      <c r="A62" s="29"/>
      <c r="B62" s="29"/>
      <c r="C62" s="29"/>
      <c r="D62" s="29"/>
      <c r="E62" s="44"/>
      <c r="F62" s="29"/>
      <c r="G62" s="30"/>
      <c r="H62" s="30"/>
      <c r="I62" s="31"/>
    </row>
    <row r="63" spans="1:9" ht="11.25">
      <c r="A63" s="32">
        <v>1</v>
      </c>
      <c r="B63" s="8" t="s">
        <v>13</v>
      </c>
      <c r="C63" s="8">
        <v>15</v>
      </c>
      <c r="D63" s="8"/>
      <c r="E63" s="45"/>
      <c r="F63" s="47">
        <v>0.23</v>
      </c>
      <c r="G63" s="20">
        <f>ROUND((E63+(E63*F63)),2)</f>
        <v>0</v>
      </c>
      <c r="H63" s="20">
        <f>E63*C63</f>
        <v>0</v>
      </c>
      <c r="I63" s="21">
        <f>G63*C63</f>
        <v>0</v>
      </c>
    </row>
    <row r="64" spans="1:9" ht="11.25">
      <c r="A64" s="8">
        <v>2</v>
      </c>
      <c r="B64" s="8" t="s">
        <v>39</v>
      </c>
      <c r="C64" s="8">
        <v>10</v>
      </c>
      <c r="D64" s="8"/>
      <c r="E64" s="45"/>
      <c r="F64" s="47">
        <v>0.23</v>
      </c>
      <c r="G64" s="20">
        <f aca="true" t="shared" si="9" ref="G64:G82">ROUND((E64+(E64*F64)),2)</f>
        <v>0</v>
      </c>
      <c r="H64" s="20">
        <f aca="true" t="shared" si="10" ref="H64:H82">E64*C64</f>
        <v>0</v>
      </c>
      <c r="I64" s="21">
        <f aca="true" t="shared" si="11" ref="I64:I82">G64*C64</f>
        <v>0</v>
      </c>
    </row>
    <row r="65" spans="1:9" ht="11.25">
      <c r="A65" s="8">
        <v>3</v>
      </c>
      <c r="B65" s="8" t="s">
        <v>14</v>
      </c>
      <c r="C65" s="8">
        <v>3</v>
      </c>
      <c r="D65" s="8"/>
      <c r="E65" s="45"/>
      <c r="F65" s="47">
        <v>0.23</v>
      </c>
      <c r="G65" s="20">
        <f t="shared" si="9"/>
        <v>0</v>
      </c>
      <c r="H65" s="20">
        <f t="shared" si="10"/>
        <v>0</v>
      </c>
      <c r="I65" s="21">
        <f t="shared" si="11"/>
        <v>0</v>
      </c>
    </row>
    <row r="66" spans="1:9" ht="11.25">
      <c r="A66" s="27">
        <v>4</v>
      </c>
      <c r="B66" s="8" t="s">
        <v>15</v>
      </c>
      <c r="C66" s="8">
        <v>30</v>
      </c>
      <c r="D66" s="8"/>
      <c r="E66" s="45"/>
      <c r="F66" s="47">
        <v>0.23</v>
      </c>
      <c r="G66" s="20">
        <f t="shared" si="9"/>
        <v>0</v>
      </c>
      <c r="H66" s="20">
        <f t="shared" si="10"/>
        <v>0</v>
      </c>
      <c r="I66" s="21">
        <f t="shared" si="11"/>
        <v>0</v>
      </c>
    </row>
    <row r="67" spans="1:9" ht="11.25">
      <c r="A67" s="27">
        <v>5</v>
      </c>
      <c r="B67" s="8" t="s">
        <v>16</v>
      </c>
      <c r="C67" s="8">
        <v>30</v>
      </c>
      <c r="D67" s="8"/>
      <c r="E67" s="45"/>
      <c r="F67" s="47">
        <v>0.23</v>
      </c>
      <c r="G67" s="20">
        <f t="shared" si="9"/>
        <v>0</v>
      </c>
      <c r="H67" s="20">
        <f t="shared" si="10"/>
        <v>0</v>
      </c>
      <c r="I67" s="21">
        <f t="shared" si="11"/>
        <v>0</v>
      </c>
    </row>
    <row r="68" spans="1:9" ht="11.25">
      <c r="A68" s="8">
        <v>6</v>
      </c>
      <c r="B68" s="8" t="s">
        <v>17</v>
      </c>
      <c r="C68" s="8">
        <v>10</v>
      </c>
      <c r="D68" s="8"/>
      <c r="E68" s="45"/>
      <c r="F68" s="47">
        <v>0.23</v>
      </c>
      <c r="G68" s="20">
        <f t="shared" si="9"/>
        <v>0</v>
      </c>
      <c r="H68" s="20">
        <f t="shared" si="10"/>
        <v>0</v>
      </c>
      <c r="I68" s="21">
        <f t="shared" si="11"/>
        <v>0</v>
      </c>
    </row>
    <row r="69" spans="1:9" ht="11.25">
      <c r="A69" s="4">
        <v>7</v>
      </c>
      <c r="B69" s="8" t="s">
        <v>18</v>
      </c>
      <c r="C69" s="8">
        <v>30</v>
      </c>
      <c r="D69" s="32"/>
      <c r="E69" s="46"/>
      <c r="F69" s="47">
        <v>0.23</v>
      </c>
      <c r="G69" s="20">
        <f t="shared" si="9"/>
        <v>0</v>
      </c>
      <c r="H69" s="20">
        <f t="shared" si="10"/>
        <v>0</v>
      </c>
      <c r="I69" s="21">
        <f t="shared" si="11"/>
        <v>0</v>
      </c>
    </row>
    <row r="70" spans="1:9" ht="11.25">
      <c r="A70" s="4">
        <v>8</v>
      </c>
      <c r="B70" s="8" t="s">
        <v>19</v>
      </c>
      <c r="C70" s="8">
        <v>30</v>
      </c>
      <c r="D70" s="32"/>
      <c r="E70" s="46"/>
      <c r="F70" s="47">
        <v>0.23</v>
      </c>
      <c r="G70" s="20">
        <f t="shared" si="9"/>
        <v>0</v>
      </c>
      <c r="H70" s="20">
        <f t="shared" si="10"/>
        <v>0</v>
      </c>
      <c r="I70" s="21">
        <f t="shared" si="11"/>
        <v>0</v>
      </c>
    </row>
    <row r="71" spans="1:9" ht="11.25">
      <c r="A71" s="4">
        <v>9</v>
      </c>
      <c r="B71" s="8" t="s">
        <v>20</v>
      </c>
      <c r="C71" s="8">
        <v>5</v>
      </c>
      <c r="D71" s="32"/>
      <c r="E71" s="46"/>
      <c r="F71" s="47">
        <v>0.23</v>
      </c>
      <c r="G71" s="20">
        <f t="shared" si="9"/>
        <v>0</v>
      </c>
      <c r="H71" s="20">
        <f t="shared" si="10"/>
        <v>0</v>
      </c>
      <c r="I71" s="21">
        <f t="shared" si="11"/>
        <v>0</v>
      </c>
    </row>
    <row r="72" spans="1:9" ht="11.25">
      <c r="A72" s="4">
        <v>10</v>
      </c>
      <c r="B72" s="8" t="s">
        <v>21</v>
      </c>
      <c r="C72" s="8">
        <v>30</v>
      </c>
      <c r="D72" s="32"/>
      <c r="E72" s="46"/>
      <c r="F72" s="47">
        <v>0.23</v>
      </c>
      <c r="G72" s="20">
        <f t="shared" si="9"/>
        <v>0</v>
      </c>
      <c r="H72" s="20">
        <f t="shared" si="10"/>
        <v>0</v>
      </c>
      <c r="I72" s="21">
        <f t="shared" si="11"/>
        <v>0</v>
      </c>
    </row>
    <row r="73" spans="1:9" ht="11.25">
      <c r="A73" s="4">
        <v>11</v>
      </c>
      <c r="B73" s="8" t="s">
        <v>22</v>
      </c>
      <c r="C73" s="8">
        <v>30</v>
      </c>
      <c r="D73" s="32"/>
      <c r="E73" s="46"/>
      <c r="F73" s="47">
        <v>0.23</v>
      </c>
      <c r="G73" s="20">
        <f t="shared" si="9"/>
        <v>0</v>
      </c>
      <c r="H73" s="20">
        <f t="shared" si="10"/>
        <v>0</v>
      </c>
      <c r="I73" s="21">
        <f t="shared" si="11"/>
        <v>0</v>
      </c>
    </row>
    <row r="74" spans="1:9" ht="11.25">
      <c r="A74" s="4">
        <v>12</v>
      </c>
      <c r="B74" s="8" t="s">
        <v>23</v>
      </c>
      <c r="C74" s="8">
        <v>30</v>
      </c>
      <c r="D74" s="32"/>
      <c r="E74" s="46"/>
      <c r="F74" s="47">
        <v>0.23</v>
      </c>
      <c r="G74" s="20">
        <f t="shared" si="9"/>
        <v>0</v>
      </c>
      <c r="H74" s="20">
        <f t="shared" si="10"/>
        <v>0</v>
      </c>
      <c r="I74" s="21">
        <f t="shared" si="11"/>
        <v>0</v>
      </c>
    </row>
    <row r="75" spans="1:9" ht="11.25">
      <c r="A75" s="4">
        <v>13</v>
      </c>
      <c r="B75" s="8" t="s">
        <v>54</v>
      </c>
      <c r="C75" s="8">
        <v>10</v>
      </c>
      <c r="D75" s="32"/>
      <c r="E75" s="46"/>
      <c r="F75" s="47">
        <v>0.23</v>
      </c>
      <c r="G75" s="20">
        <f t="shared" si="9"/>
        <v>0</v>
      </c>
      <c r="H75" s="20">
        <f t="shared" si="10"/>
        <v>0</v>
      </c>
      <c r="I75" s="21">
        <f t="shared" si="11"/>
        <v>0</v>
      </c>
    </row>
    <row r="76" spans="1:9" ht="11.25">
      <c r="A76" s="4">
        <v>14</v>
      </c>
      <c r="B76" s="8" t="s">
        <v>55</v>
      </c>
      <c r="C76" s="8">
        <v>10</v>
      </c>
      <c r="D76" s="32"/>
      <c r="E76" s="46"/>
      <c r="F76" s="47">
        <v>0.23</v>
      </c>
      <c r="G76" s="20">
        <f t="shared" si="9"/>
        <v>0</v>
      </c>
      <c r="H76" s="20">
        <f t="shared" si="10"/>
        <v>0</v>
      </c>
      <c r="I76" s="21">
        <f t="shared" si="11"/>
        <v>0</v>
      </c>
    </row>
    <row r="77" spans="1:9" ht="11.25">
      <c r="A77" s="4">
        <v>15</v>
      </c>
      <c r="B77" s="8" t="s">
        <v>56</v>
      </c>
      <c r="C77" s="8">
        <v>10</v>
      </c>
      <c r="D77" s="32"/>
      <c r="E77" s="46"/>
      <c r="F77" s="47">
        <v>0.23</v>
      </c>
      <c r="G77" s="20">
        <f t="shared" si="9"/>
        <v>0</v>
      </c>
      <c r="H77" s="20">
        <f t="shared" si="10"/>
        <v>0</v>
      </c>
      <c r="I77" s="21">
        <f t="shared" si="11"/>
        <v>0</v>
      </c>
    </row>
    <row r="78" spans="1:9" ht="11.25">
      <c r="A78" s="4">
        <v>16</v>
      </c>
      <c r="B78" s="8" t="s">
        <v>57</v>
      </c>
      <c r="C78" s="8">
        <v>10</v>
      </c>
      <c r="D78" s="32"/>
      <c r="E78" s="46"/>
      <c r="F78" s="47">
        <v>0.23</v>
      </c>
      <c r="G78" s="20">
        <f t="shared" si="9"/>
        <v>0</v>
      </c>
      <c r="H78" s="20">
        <f t="shared" si="10"/>
        <v>0</v>
      </c>
      <c r="I78" s="21">
        <f t="shared" si="11"/>
        <v>0</v>
      </c>
    </row>
    <row r="79" spans="1:9" ht="11.25">
      <c r="A79" s="4">
        <v>17</v>
      </c>
      <c r="B79" s="8" t="s">
        <v>58</v>
      </c>
      <c r="C79" s="8">
        <v>10</v>
      </c>
      <c r="D79" s="32"/>
      <c r="E79" s="46"/>
      <c r="F79" s="47">
        <v>0.23</v>
      </c>
      <c r="G79" s="20">
        <f t="shared" si="9"/>
        <v>0</v>
      </c>
      <c r="H79" s="20">
        <f t="shared" si="10"/>
        <v>0</v>
      </c>
      <c r="I79" s="21">
        <f t="shared" si="11"/>
        <v>0</v>
      </c>
    </row>
    <row r="80" spans="1:9" ht="11.25">
      <c r="A80" s="4">
        <v>18</v>
      </c>
      <c r="B80" s="8" t="s">
        <v>43</v>
      </c>
      <c r="C80" s="8">
        <v>30</v>
      </c>
      <c r="D80" s="32"/>
      <c r="E80" s="46"/>
      <c r="F80" s="47">
        <v>0.23</v>
      </c>
      <c r="G80" s="20">
        <f t="shared" si="9"/>
        <v>0</v>
      </c>
      <c r="H80" s="20">
        <f t="shared" si="10"/>
        <v>0</v>
      </c>
      <c r="I80" s="21">
        <f t="shared" si="11"/>
        <v>0</v>
      </c>
    </row>
    <row r="81" spans="1:9" ht="11.25">
      <c r="A81" s="4">
        <v>19</v>
      </c>
      <c r="B81" s="8" t="s">
        <v>71</v>
      </c>
      <c r="C81" s="8">
        <v>10</v>
      </c>
      <c r="D81" s="32"/>
      <c r="E81" s="46"/>
      <c r="F81" s="47">
        <v>0.23</v>
      </c>
      <c r="G81" s="20">
        <f t="shared" si="9"/>
        <v>0</v>
      </c>
      <c r="H81" s="20">
        <f t="shared" si="10"/>
        <v>0</v>
      </c>
      <c r="I81" s="21">
        <f t="shared" si="11"/>
        <v>0</v>
      </c>
    </row>
    <row r="82" spans="1:9" ht="11.25">
      <c r="A82" s="4">
        <v>20</v>
      </c>
      <c r="B82" s="8" t="s">
        <v>60</v>
      </c>
      <c r="C82" s="8">
        <v>5</v>
      </c>
      <c r="D82" s="32"/>
      <c r="E82" s="46"/>
      <c r="F82" s="47">
        <v>0.23</v>
      </c>
      <c r="G82" s="20">
        <f t="shared" si="9"/>
        <v>0</v>
      </c>
      <c r="H82" s="20">
        <f t="shared" si="10"/>
        <v>0</v>
      </c>
      <c r="I82" s="21">
        <f t="shared" si="11"/>
        <v>0</v>
      </c>
    </row>
    <row r="83" spans="1:9" ht="11.25">
      <c r="A83" s="13"/>
      <c r="B83" s="33"/>
      <c r="C83" s="13"/>
      <c r="D83" s="13"/>
      <c r="E83" s="13"/>
      <c r="F83" s="13"/>
      <c r="G83" s="14" t="s">
        <v>44</v>
      </c>
      <c r="H83" s="14"/>
      <c r="I83" s="16">
        <f>SUM(I63:I82)</f>
        <v>0</v>
      </c>
    </row>
    <row r="84" spans="1:9" ht="11.25">
      <c r="A84" s="29"/>
      <c r="B84" s="29"/>
      <c r="C84" s="29"/>
      <c r="D84" s="29"/>
      <c r="E84" s="29"/>
      <c r="F84" s="29"/>
      <c r="G84" s="30"/>
      <c r="H84" s="30"/>
      <c r="I84" s="31"/>
    </row>
    <row r="86" spans="5:8" ht="11.25">
      <c r="E86" s="8" t="s">
        <v>24</v>
      </c>
      <c r="F86" s="51"/>
      <c r="G86" s="52"/>
      <c r="H86" s="34"/>
    </row>
    <row r="87" spans="5:9" ht="11.25">
      <c r="E87" s="8" t="s">
        <v>25</v>
      </c>
      <c r="F87" s="53">
        <v>0.23</v>
      </c>
      <c r="G87" s="52"/>
      <c r="H87" s="34"/>
      <c r="I87" s="35"/>
    </row>
    <row r="88" spans="5:8" ht="11.25">
      <c r="E88" s="36" t="s">
        <v>26</v>
      </c>
      <c r="F88" s="54"/>
      <c r="G88" s="55"/>
      <c r="H88" s="37"/>
    </row>
    <row r="90" spans="2:8" ht="14.25">
      <c r="B90" s="40" t="s">
        <v>75</v>
      </c>
      <c r="C90"/>
      <c r="D90"/>
      <c r="E90"/>
      <c r="F90"/>
      <c r="G90" t="s">
        <v>76</v>
      </c>
      <c r="H90"/>
    </row>
  </sheetData>
  <sheetProtection/>
  <mergeCells count="3">
    <mergeCell ref="F86:G86"/>
    <mergeCell ref="F87:G87"/>
    <mergeCell ref="F88:G8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I7" sqref="I7"/>
    </sheetView>
  </sheetViews>
  <sheetFormatPr defaultColWidth="9.140625" defaultRowHeight="15"/>
  <cols>
    <col min="1" max="1" width="5.140625" style="0" customWidth="1"/>
    <col min="2" max="2" width="24.7109375" style="0" customWidth="1"/>
    <col min="3" max="3" width="7.57421875" style="0" customWidth="1"/>
    <col min="4" max="4" width="21.7109375" style="0" customWidth="1"/>
    <col min="5" max="5" width="13.28125" style="0" customWidth="1"/>
    <col min="6" max="6" width="9.00390625" style="0" customWidth="1"/>
    <col min="7" max="7" width="15.7109375" style="0" customWidth="1"/>
    <col min="8" max="8" width="16.7109375" style="0" customWidth="1"/>
    <col min="9" max="9" width="17.28125" style="0" customWidth="1"/>
  </cols>
  <sheetData>
    <row r="1" spans="1:8" s="1" customFormat="1" ht="15">
      <c r="A1" s="4"/>
      <c r="B1" s="5" t="s">
        <v>66</v>
      </c>
      <c r="C1" s="4"/>
      <c r="D1" s="4"/>
      <c r="E1" s="4"/>
      <c r="F1" s="4"/>
      <c r="G1" s="4" t="s">
        <v>79</v>
      </c>
      <c r="H1" s="6"/>
    </row>
    <row r="2" spans="1:9" ht="14.25">
      <c r="A2" s="4"/>
      <c r="B2" s="7" t="s">
        <v>68</v>
      </c>
      <c r="C2" s="4"/>
      <c r="D2" s="4"/>
      <c r="E2" s="4"/>
      <c r="F2" s="4"/>
      <c r="G2" s="4"/>
      <c r="H2" s="4"/>
      <c r="I2" s="4"/>
    </row>
    <row r="3" spans="1:9" s="1" customFormat="1" ht="48.75" customHeight="1">
      <c r="A3" s="17" t="s">
        <v>0</v>
      </c>
      <c r="B3" s="17" t="s">
        <v>1</v>
      </c>
      <c r="C3" s="17" t="s">
        <v>2</v>
      </c>
      <c r="D3" s="18" t="s">
        <v>64</v>
      </c>
      <c r="E3" s="18" t="s">
        <v>3</v>
      </c>
      <c r="F3" s="18" t="s">
        <v>63</v>
      </c>
      <c r="G3" s="18" t="s">
        <v>73</v>
      </c>
      <c r="H3" s="18" t="s">
        <v>72</v>
      </c>
      <c r="I3" s="19" t="s">
        <v>77</v>
      </c>
    </row>
    <row r="4" spans="1:9" s="3" customFormat="1" ht="18.75" customHeight="1">
      <c r="A4" s="9">
        <v>1</v>
      </c>
      <c r="B4" s="9">
        <v>2</v>
      </c>
      <c r="C4" s="9">
        <v>3</v>
      </c>
      <c r="D4" s="9">
        <v>4</v>
      </c>
      <c r="E4" s="10">
        <v>5</v>
      </c>
      <c r="F4" s="9">
        <v>6</v>
      </c>
      <c r="G4" s="9">
        <v>7</v>
      </c>
      <c r="H4" s="9">
        <v>8</v>
      </c>
      <c r="I4" s="9">
        <v>9</v>
      </c>
    </row>
    <row r="5" spans="1:9" s="2" customFormat="1" ht="15">
      <c r="A5" s="11">
        <v>1</v>
      </c>
      <c r="B5" s="12" t="s">
        <v>51</v>
      </c>
      <c r="C5" s="12">
        <v>100</v>
      </c>
      <c r="D5" s="11"/>
      <c r="E5" s="50"/>
      <c r="F5" s="49">
        <v>0.23</v>
      </c>
      <c r="G5" s="20">
        <f>ROUND((E5+(E5*F5)),2)</f>
        <v>0</v>
      </c>
      <c r="H5" s="20">
        <f>E5*C5</f>
        <v>0</v>
      </c>
      <c r="I5" s="21">
        <f>G5*C5</f>
        <v>0</v>
      </c>
    </row>
    <row r="6" spans="1:9" s="2" customFormat="1" ht="15">
      <c r="A6" s="11">
        <v>2</v>
      </c>
      <c r="B6" s="12" t="s">
        <v>52</v>
      </c>
      <c r="C6" s="12">
        <v>100</v>
      </c>
      <c r="D6" s="11"/>
      <c r="E6" s="50"/>
      <c r="F6" s="49">
        <v>0.23</v>
      </c>
      <c r="G6" s="20">
        <f>ROUND((E6+(E6*F6)),2)</f>
        <v>0</v>
      </c>
      <c r="H6" s="20">
        <f>E6*C6</f>
        <v>0</v>
      </c>
      <c r="I6" s="21">
        <f>G6*C6</f>
        <v>0</v>
      </c>
    </row>
    <row r="7" spans="1:9" s="2" customFormat="1" ht="15">
      <c r="A7" s="11">
        <v>3</v>
      </c>
      <c r="B7" s="12" t="s">
        <v>53</v>
      </c>
      <c r="C7" s="12">
        <v>100</v>
      </c>
      <c r="D7" s="11"/>
      <c r="E7" s="50"/>
      <c r="F7" s="49">
        <v>0.23</v>
      </c>
      <c r="G7" s="20">
        <f>ROUND((E7+(E7*F7)),2)</f>
        <v>0</v>
      </c>
      <c r="H7" s="20">
        <f>E7*C7</f>
        <v>0</v>
      </c>
      <c r="I7" s="21">
        <f>G7*C7</f>
        <v>0</v>
      </c>
    </row>
    <row r="8" spans="1:9" s="1" customFormat="1" ht="15">
      <c r="A8" s="13"/>
      <c r="B8" s="13"/>
      <c r="C8" s="13"/>
      <c r="D8" s="13"/>
      <c r="E8" s="13"/>
      <c r="F8" s="13"/>
      <c r="G8" s="14" t="s">
        <v>44</v>
      </c>
      <c r="H8" s="15">
        <f>SUM(H5:H7)</f>
        <v>0</v>
      </c>
      <c r="I8" s="15">
        <f>SUM(I5:I7)</f>
        <v>0</v>
      </c>
    </row>
    <row r="10" spans="2:7" ht="14.25">
      <c r="B10" s="40" t="s">
        <v>75</v>
      </c>
      <c r="G10" t="s">
        <v>76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Baster</dc:creator>
  <cp:keywords/>
  <dc:description/>
  <cp:lastModifiedBy>user</cp:lastModifiedBy>
  <cp:lastPrinted>2018-07-06T08:24:56Z</cp:lastPrinted>
  <dcterms:created xsi:type="dcterms:W3CDTF">2013-02-25T11:25:55Z</dcterms:created>
  <dcterms:modified xsi:type="dcterms:W3CDTF">2019-10-11T06:43:57Z</dcterms:modified>
  <cp:category/>
  <cp:version/>
  <cp:contentType/>
  <cp:contentStatus/>
</cp:coreProperties>
</file>