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ed\Desktop\postępowania z ustawy\PN\UMW_IZ_PN-60_19 najem odzieży specjalistycznej powtórzenie\"/>
    </mc:Choice>
  </mc:AlternateContent>
  <bookViews>
    <workbookView xWindow="0" yWindow="0" windowWidth="28800" windowHeight="11130"/>
  </bookViews>
  <sheets>
    <sheet name="Form. asort.-cen." sheetId="2" r:id="rId1"/>
    <sheet name="Arkusz2" sheetId="4" r:id="rId2"/>
    <sheet name="Arkusz3" sheetId="3" r:id="rId3"/>
  </sheets>
  <definedNames>
    <definedName name="_xlnm.Print_Area" localSheetId="0">'Form. asort.-cen.'!$A$1:$L$25</definedName>
  </definedNames>
  <calcPr calcId="162913"/>
</workbook>
</file>

<file path=xl/calcChain.xml><?xml version="1.0" encoding="utf-8"?>
<calcChain xmlns="http://schemas.openxmlformats.org/spreadsheetml/2006/main">
  <c r="L11" i="2" l="1"/>
  <c r="G16" i="2"/>
  <c r="G18" i="2" s="1"/>
  <c r="H16" i="2" l="1"/>
  <c r="L3" i="2"/>
  <c r="L10" i="2"/>
  <c r="L9" i="2"/>
  <c r="I16" i="2" l="1"/>
  <c r="L4" i="2"/>
  <c r="L5" i="2"/>
  <c r="L6" i="2"/>
  <c r="L7" i="2"/>
  <c r="L8" i="2"/>
  <c r="H18" i="2" l="1"/>
  <c r="I18" i="2" l="1"/>
</calcChain>
</file>

<file path=xl/sharedStrings.xml><?xml version="1.0" encoding="utf-8"?>
<sst xmlns="http://schemas.openxmlformats.org/spreadsheetml/2006/main" count="68" uniqueCount="59">
  <si>
    <t>2 x tygodniu</t>
  </si>
  <si>
    <t>1 x tygodniu</t>
  </si>
  <si>
    <t>5 x tygodniu</t>
  </si>
  <si>
    <t>1 x 2 tygodnie</t>
  </si>
  <si>
    <t>Siatka</t>
  </si>
  <si>
    <t>Rodzaj odzieży i innych tekstyliów clean-room</t>
  </si>
  <si>
    <t>Ilość użytkowników</t>
  </si>
  <si>
    <t>Ilość sztuk na 1 użytkownika</t>
  </si>
  <si>
    <t>L.p.</t>
  </si>
  <si>
    <t>Szafka na odzież zabrudzoną</t>
  </si>
  <si>
    <t>Tygodniowa cena usługi za 1 sztukę (netto)</t>
  </si>
  <si>
    <t>Max. częstotliwość zmian na czyste na 1 użytkownika</t>
  </si>
  <si>
    <t>Razem - wartość netto</t>
  </si>
  <si>
    <t>Szacukowa ilość tygodni</t>
  </si>
  <si>
    <t>Wartość netto</t>
  </si>
  <si>
    <t>Stawka VAT</t>
  </si>
  <si>
    <t>Wartość brutto</t>
  </si>
  <si>
    <t>Tygodniowa wartość usługi</t>
  </si>
  <si>
    <t>Łączna wartość realizacji usługi</t>
  </si>
  <si>
    <t>Wyszczególnienie</t>
  </si>
  <si>
    <t>……………………………………………</t>
  </si>
  <si>
    <t>……………………………………………………</t>
  </si>
  <si>
    <t>(miejscowość, data)</t>
  </si>
  <si>
    <t>(pieczęć i podpis )</t>
  </si>
  <si>
    <t xml:space="preserve">Opis </t>
  </si>
  <si>
    <t>Bluza – tunika
- długi rękaw
- rękawy wykończone ściągaczem
- podkrój szyi wykończony ściągaczem
- materiał:  99% poliester/ 1% włókno węglowe</t>
  </si>
  <si>
    <t>Spodnie 
- nogawki wykończone ściągaczem
- kieszeń wewnętrzna
- pas elastyczny z wewnętrznym sznurkiem do regulacji napięcia
- wpięcie na identyfikator
- materiał:  99% poliester/ 1% włókno węglowe</t>
  </si>
  <si>
    <t>Ochraniacze na buty
- podeszwa wzmocniona taśmą wokół
- cholewka wykończona elastyczną gumą
- taśmy mocujące z plastikowymi klamrami</t>
  </si>
  <si>
    <t>Buty zmywalne 
- autoklawowalne, wykonane z materiału łatwego do mycia i dezynfekcji
- kolor jasny
- bez pięt  
- podeszwa elastyczna</t>
  </si>
  <si>
    <t>Fartuch 
- długi rękaw  zakończony ściągaczem 
- stójka zapinana za pomocą napy
- zapinany na zamek
- materiał:  99% włókno poliestrowe/ 1% włókno antyelektrostatyczne, 105 g/m²</t>
  </si>
  <si>
    <t>Skarpety
- wysokie zakończone ściągaczem 
- materiał:  97% Polyamid – 3% Elasthan</t>
  </si>
  <si>
    <t>x</t>
  </si>
  <si>
    <t>Siatka na brudną odzież</t>
  </si>
  <si>
    <t>Szafka dostosowana do przechowywania zabrudzonej odzież w ilościach wynikających z tygodniowego zapotrzebowania</t>
  </si>
  <si>
    <t>Wartość odtworzeniowa
netto</t>
  </si>
  <si>
    <t>2</t>
  </si>
  <si>
    <t>3</t>
  </si>
  <si>
    <t>1</t>
  </si>
  <si>
    <t>10</t>
  </si>
  <si>
    <t>4</t>
  </si>
  <si>
    <t>5</t>
  </si>
  <si>
    <t>9</t>
  </si>
  <si>
    <t>11</t>
  </si>
  <si>
    <t>8</t>
  </si>
  <si>
    <t>7</t>
  </si>
  <si>
    <t>6</t>
  </si>
  <si>
    <t>Ilość artykułów w obiegu
(9 = 6 x 8)</t>
  </si>
  <si>
    <t>Tygodniowa wartość usługi netto
(11 = 9 x 10)</t>
  </si>
  <si>
    <t>Wartość odtworzeniowa
brutto
(4 = 3 + VAT)</t>
  </si>
  <si>
    <t>Kombinezon ze zintegrowanym kapturem  - poddawany sterylizacji 
- rozmiary: od XS do 4XL
- kaptur regulowana wielkość z tyłu napami w pionie i poziomie
- długi rękaw wykończony elastycznym ściągaczem
- kombinezon ubierany w sposób higieniczny zabezpieczający przed kontaminacją powierzchnie
- zewnętrzną zapinany na zamek po wewnętrznej stronie nóg
- wpięcie na długopis
-  możliwość regulacji obwodu nogawki za pomocą nap
- w pasie z tyłu guma dopasowująca obwód
- materiał:  99% włókno poliestrowe/ 1% włókno antyelektrostatyczne, 105 g/m²
- przeznaczony do pracy w klasach A i B</t>
  </si>
  <si>
    <t>* Kolor  dla odzieży zróżnicowany dla stref</t>
  </si>
  <si>
    <t>Ochraniacze na buty - sterylne*</t>
  </si>
  <si>
    <t>Kombinezon  zamknięty - sterylny*</t>
  </si>
  <si>
    <t>Bluza*</t>
  </si>
  <si>
    <t>Spodnie - bielizna*</t>
  </si>
  <si>
    <t>Skarpety*</t>
  </si>
  <si>
    <t>Obuwie typu Clogs*</t>
  </si>
  <si>
    <t>Fartuch niebieski*</t>
  </si>
  <si>
    <t xml:space="preserve">Maksymalna ilość cykli prania / sterylizacji
(wymagane max. 50 cykli)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</si>
</sst>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4"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4" fontId="2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44" fontId="1" fillId="2" borderId="1" xfId="0" applyNumberFormat="1" applyFont="1" applyFill="1" applyBorder="1" applyAlignment="1">
      <alignment vertical="center"/>
    </xf>
    <xf numFmtId="44" fontId="2" fillId="2" borderId="11" xfId="0" applyNumberFormat="1" applyFont="1" applyFill="1" applyBorder="1" applyAlignment="1">
      <alignment vertical="center"/>
    </xf>
    <xf numFmtId="44" fontId="2" fillId="2" borderId="10" xfId="0" applyNumberFormat="1" applyFont="1" applyFill="1" applyBorder="1" applyAlignment="1">
      <alignment vertical="center"/>
    </xf>
    <xf numFmtId="44" fontId="2" fillId="2" borderId="6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1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8" zoomScaleNormal="100" workbookViewId="0">
      <selection activeCell="E24" sqref="E24"/>
    </sheetView>
  </sheetViews>
  <sheetFormatPr defaultRowHeight="15"/>
  <cols>
    <col min="1" max="1" width="9" style="2"/>
    <col min="2" max="2" width="19.25" style="2" customWidth="1"/>
    <col min="3" max="3" width="32.375" style="2" customWidth="1"/>
    <col min="4" max="6" width="15.125" style="2" customWidth="1"/>
    <col min="7" max="7" width="14.25" style="2" customWidth="1"/>
    <col min="8" max="9" width="14.375" style="2" customWidth="1"/>
    <col min="10" max="10" width="18" style="2" customWidth="1"/>
    <col min="11" max="12" width="16" style="2" customWidth="1"/>
    <col min="13" max="16384" width="9" style="2"/>
  </cols>
  <sheetData>
    <row r="1" spans="1:12" s="7" customFormat="1" ht="80.25" customHeight="1">
      <c r="A1" s="5" t="s">
        <v>8</v>
      </c>
      <c r="B1" s="6" t="s">
        <v>5</v>
      </c>
      <c r="C1" s="6" t="s">
        <v>24</v>
      </c>
      <c r="D1" s="6" t="s">
        <v>34</v>
      </c>
      <c r="E1" s="6" t="s">
        <v>48</v>
      </c>
      <c r="F1" s="6" t="s">
        <v>58</v>
      </c>
      <c r="G1" s="5" t="s">
        <v>6</v>
      </c>
      <c r="H1" s="5" t="s">
        <v>11</v>
      </c>
      <c r="I1" s="5" t="s">
        <v>7</v>
      </c>
      <c r="J1" s="5" t="s">
        <v>46</v>
      </c>
      <c r="K1" s="5" t="s">
        <v>10</v>
      </c>
      <c r="L1" s="5" t="s">
        <v>47</v>
      </c>
    </row>
    <row r="2" spans="1:12" s="10" customFormat="1" ht="21" customHeight="1">
      <c r="A2" s="8" t="s">
        <v>37</v>
      </c>
      <c r="B2" s="9" t="s">
        <v>35</v>
      </c>
      <c r="C2" s="9" t="s">
        <v>35</v>
      </c>
      <c r="D2" s="9" t="s">
        <v>36</v>
      </c>
      <c r="E2" s="9" t="s">
        <v>39</v>
      </c>
      <c r="F2" s="9" t="s">
        <v>40</v>
      </c>
      <c r="G2" s="8" t="s">
        <v>45</v>
      </c>
      <c r="H2" s="8" t="s">
        <v>44</v>
      </c>
      <c r="I2" s="8" t="s">
        <v>43</v>
      </c>
      <c r="J2" s="8" t="s">
        <v>41</v>
      </c>
      <c r="K2" s="8" t="s">
        <v>38</v>
      </c>
      <c r="L2" s="8" t="s">
        <v>42</v>
      </c>
    </row>
    <row r="3" spans="1:12" ht="90">
      <c r="A3" s="1">
        <v>1</v>
      </c>
      <c r="B3" s="3" t="s">
        <v>51</v>
      </c>
      <c r="C3" s="4" t="s">
        <v>27</v>
      </c>
      <c r="D3" s="4"/>
      <c r="E3" s="4"/>
      <c r="F3" s="4"/>
      <c r="G3" s="1">
        <v>1</v>
      </c>
      <c r="H3" s="1" t="s">
        <v>0</v>
      </c>
      <c r="I3" s="1">
        <v>10</v>
      </c>
      <c r="J3" s="1"/>
      <c r="K3" s="1"/>
      <c r="L3" s="11">
        <f>ROUND(J3*K3,2)</f>
        <v>0</v>
      </c>
    </row>
    <row r="4" spans="1:12" ht="315">
      <c r="A4" s="1">
        <v>2</v>
      </c>
      <c r="B4" s="3" t="s">
        <v>52</v>
      </c>
      <c r="C4" s="4" t="s">
        <v>49</v>
      </c>
      <c r="D4" s="4"/>
      <c r="E4" s="4"/>
      <c r="F4" s="4"/>
      <c r="G4" s="1">
        <v>1</v>
      </c>
      <c r="H4" s="1" t="s">
        <v>0</v>
      </c>
      <c r="I4" s="1">
        <v>5</v>
      </c>
      <c r="J4" s="1"/>
      <c r="K4" s="1"/>
      <c r="L4" s="11">
        <f t="shared" ref="L4:L11" si="0">ROUND(J4*K4,2)</f>
        <v>0</v>
      </c>
    </row>
    <row r="5" spans="1:12" ht="90">
      <c r="A5" s="1">
        <v>3</v>
      </c>
      <c r="B5" s="3" t="s">
        <v>53</v>
      </c>
      <c r="C5" s="4" t="s">
        <v>25</v>
      </c>
      <c r="D5" s="4"/>
      <c r="E5" s="4"/>
      <c r="F5" s="4"/>
      <c r="G5" s="1">
        <v>10</v>
      </c>
      <c r="H5" s="1" t="s">
        <v>1</v>
      </c>
      <c r="I5" s="1">
        <v>3</v>
      </c>
      <c r="J5" s="1"/>
      <c r="K5" s="1"/>
      <c r="L5" s="11">
        <f t="shared" si="0"/>
        <v>0</v>
      </c>
    </row>
    <row r="6" spans="1:12" ht="120">
      <c r="A6" s="1">
        <v>4</v>
      </c>
      <c r="B6" s="3" t="s">
        <v>54</v>
      </c>
      <c r="C6" s="4" t="s">
        <v>26</v>
      </c>
      <c r="D6" s="4"/>
      <c r="E6" s="4"/>
      <c r="F6" s="4"/>
      <c r="G6" s="1">
        <v>10</v>
      </c>
      <c r="H6" s="1" t="s">
        <v>1</v>
      </c>
      <c r="I6" s="1">
        <v>3</v>
      </c>
      <c r="J6" s="1"/>
      <c r="K6" s="1"/>
      <c r="L6" s="11">
        <f t="shared" si="0"/>
        <v>0</v>
      </c>
    </row>
    <row r="7" spans="1:12" ht="45">
      <c r="A7" s="1">
        <v>5</v>
      </c>
      <c r="B7" s="3" t="s">
        <v>55</v>
      </c>
      <c r="C7" s="4" t="s">
        <v>30</v>
      </c>
      <c r="D7" s="4"/>
      <c r="E7" s="4"/>
      <c r="F7" s="4"/>
      <c r="G7" s="1">
        <v>8</v>
      </c>
      <c r="H7" s="1" t="s">
        <v>2</v>
      </c>
      <c r="I7" s="1">
        <v>22</v>
      </c>
      <c r="J7" s="1"/>
      <c r="K7" s="1"/>
      <c r="L7" s="11">
        <f t="shared" si="0"/>
        <v>0</v>
      </c>
    </row>
    <row r="8" spans="1:12" ht="105">
      <c r="A8" s="1">
        <v>6</v>
      </c>
      <c r="B8" s="3" t="s">
        <v>56</v>
      </c>
      <c r="C8" s="4" t="s">
        <v>28</v>
      </c>
      <c r="D8" s="4"/>
      <c r="E8" s="4"/>
      <c r="F8" s="4"/>
      <c r="G8" s="1">
        <v>8</v>
      </c>
      <c r="H8" s="1" t="s">
        <v>3</v>
      </c>
      <c r="I8" s="1">
        <v>4</v>
      </c>
      <c r="J8" s="1"/>
      <c r="K8" s="1"/>
      <c r="L8" s="11">
        <f t="shared" si="0"/>
        <v>0</v>
      </c>
    </row>
    <row r="9" spans="1:12" ht="105">
      <c r="A9" s="1">
        <v>7</v>
      </c>
      <c r="B9" s="3" t="s">
        <v>57</v>
      </c>
      <c r="C9" s="4" t="s">
        <v>29</v>
      </c>
      <c r="D9" s="4"/>
      <c r="E9" s="4"/>
      <c r="F9" s="4"/>
      <c r="G9" s="1">
        <v>5</v>
      </c>
      <c r="H9" s="1" t="s">
        <v>1</v>
      </c>
      <c r="I9" s="1">
        <v>3</v>
      </c>
      <c r="J9" s="1"/>
      <c r="K9" s="1"/>
      <c r="L9" s="11">
        <f t="shared" si="0"/>
        <v>0</v>
      </c>
    </row>
    <row r="10" spans="1:12" ht="29.25" customHeight="1">
      <c r="A10" s="1">
        <v>8</v>
      </c>
      <c r="B10" s="3" t="s">
        <v>4</v>
      </c>
      <c r="C10" s="12" t="s">
        <v>32</v>
      </c>
      <c r="D10" s="12"/>
      <c r="E10" s="12"/>
      <c r="F10" s="21" t="s">
        <v>31</v>
      </c>
      <c r="G10" s="1">
        <v>8</v>
      </c>
      <c r="H10" s="1" t="s">
        <v>1</v>
      </c>
      <c r="I10" s="1">
        <v>5</v>
      </c>
      <c r="J10" s="1"/>
      <c r="K10" s="1"/>
      <c r="L10" s="11">
        <f>ROUND(J10*K10,2)</f>
        <v>0</v>
      </c>
    </row>
    <row r="11" spans="1:12" ht="81" customHeight="1">
      <c r="A11" s="1">
        <v>9</v>
      </c>
      <c r="B11" s="13" t="s">
        <v>9</v>
      </c>
      <c r="C11" s="14" t="s">
        <v>33</v>
      </c>
      <c r="D11" s="14"/>
      <c r="E11" s="14"/>
      <c r="F11" s="13" t="s">
        <v>31</v>
      </c>
      <c r="G11" s="1" t="s">
        <v>31</v>
      </c>
      <c r="H11" s="1" t="s">
        <v>31</v>
      </c>
      <c r="I11" s="1" t="s">
        <v>31</v>
      </c>
      <c r="J11" s="1">
        <v>1</v>
      </c>
      <c r="K11" s="1"/>
      <c r="L11" s="11">
        <f t="shared" si="0"/>
        <v>0</v>
      </c>
    </row>
    <row r="12" spans="1:12" ht="18" customHeight="1">
      <c r="A12" s="24" t="s">
        <v>12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15"/>
    </row>
    <row r="13" spans="1:12" ht="18" customHeight="1">
      <c r="A13" s="32" t="s">
        <v>50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18" customHeight="1">
      <c r="A14" s="16"/>
    </row>
    <row r="15" spans="1:12" ht="18" customHeight="1">
      <c r="A15" s="16"/>
      <c r="B15" s="26" t="s">
        <v>19</v>
      </c>
      <c r="C15" s="27"/>
      <c r="D15" s="27"/>
      <c r="E15" s="27"/>
      <c r="F15" s="28"/>
      <c r="G15" s="1" t="s">
        <v>14</v>
      </c>
      <c r="H15" s="1" t="s">
        <v>15</v>
      </c>
      <c r="I15" s="1" t="s">
        <v>16</v>
      </c>
    </row>
    <row r="16" spans="1:12" ht="18" customHeight="1">
      <c r="A16" s="16"/>
      <c r="B16" s="26" t="s">
        <v>17</v>
      </c>
      <c r="C16" s="27"/>
      <c r="D16" s="27"/>
      <c r="E16" s="27"/>
      <c r="F16" s="28"/>
      <c r="G16" s="17">
        <f>L12</f>
        <v>0</v>
      </c>
      <c r="H16" s="17">
        <f>ROUND(G16*0.23,2)</f>
        <v>0</v>
      </c>
      <c r="I16" s="11">
        <f>G16+H16</f>
        <v>0</v>
      </c>
    </row>
    <row r="17" spans="2:11" ht="18" customHeight="1" thickBot="1">
      <c r="B17" s="29" t="s">
        <v>13</v>
      </c>
      <c r="C17" s="30"/>
      <c r="D17" s="30"/>
      <c r="E17" s="30"/>
      <c r="F17" s="31"/>
      <c r="G17" s="25">
        <v>169</v>
      </c>
      <c r="H17" s="25"/>
      <c r="I17" s="25"/>
    </row>
    <row r="18" spans="2:11" ht="18" customHeight="1" thickBot="1">
      <c r="B18" s="22" t="s">
        <v>18</v>
      </c>
      <c r="C18" s="22"/>
      <c r="D18" s="22"/>
      <c r="E18" s="22"/>
      <c r="F18" s="23"/>
      <c r="G18" s="18">
        <f>ROUND(G16*$G$17,2)</f>
        <v>0</v>
      </c>
      <c r="H18" s="19">
        <f t="shared" ref="H18:I18" si="1">ROUND(H16*$G$17,2)</f>
        <v>0</v>
      </c>
      <c r="I18" s="20">
        <f t="shared" si="1"/>
        <v>0</v>
      </c>
    </row>
    <row r="19" spans="2:11">
      <c r="G19" s="16"/>
      <c r="H19" s="16"/>
      <c r="I19" s="16"/>
    </row>
    <row r="20" spans="2:11">
      <c r="G20" s="16"/>
      <c r="H20" s="16"/>
      <c r="I20" s="16"/>
    </row>
    <row r="21" spans="2:11">
      <c r="G21" s="16"/>
      <c r="H21" s="16"/>
      <c r="I21" s="16"/>
    </row>
    <row r="22" spans="2:11">
      <c r="G22" s="16"/>
      <c r="H22" s="16"/>
      <c r="I22" s="16"/>
    </row>
    <row r="23" spans="2:11">
      <c r="G23" s="16"/>
      <c r="H23" s="16"/>
      <c r="I23" s="16"/>
    </row>
    <row r="24" spans="2:11">
      <c r="B24" s="2" t="s">
        <v>20</v>
      </c>
      <c r="G24" s="16"/>
      <c r="H24" s="16"/>
      <c r="I24" s="16"/>
      <c r="K24" s="2" t="s">
        <v>21</v>
      </c>
    </row>
    <row r="25" spans="2:11">
      <c r="B25" s="2" t="s">
        <v>22</v>
      </c>
      <c r="G25" s="16"/>
      <c r="H25" s="16"/>
      <c r="I25" s="16"/>
      <c r="K25" s="2" t="s">
        <v>23</v>
      </c>
    </row>
    <row r="26" spans="2:11">
      <c r="G26" s="16"/>
      <c r="H26" s="16"/>
      <c r="I26" s="16"/>
    </row>
    <row r="27" spans="2:11">
      <c r="G27" s="16"/>
      <c r="H27" s="16"/>
      <c r="I27" s="16"/>
    </row>
  </sheetData>
  <mergeCells count="7">
    <mergeCell ref="B18:F18"/>
    <mergeCell ref="A12:K12"/>
    <mergeCell ref="G17:I17"/>
    <mergeCell ref="B15:F15"/>
    <mergeCell ref="B16:F16"/>
    <mergeCell ref="B17:F17"/>
    <mergeCell ref="A13:L1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&amp;L&amp;K000000Załącznik nr 2 do SIWZ
Formularz asortymentowo-cenowy&amp;RUMW/IZ/PN-31/19</oddHeader>
  </headerFooter>
  <rowBreaks count="1" manualBreakCount="1">
    <brk id="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G36" sqref="G36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3" sqref="F33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Form. asort.-cen.</vt:lpstr>
      <vt:lpstr>Arkusz2</vt:lpstr>
      <vt:lpstr>Arkusz3</vt:lpstr>
      <vt:lpstr>'Form. asort.-cen.'!Obszar_wydruku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OlgaB</cp:lastModifiedBy>
  <cp:lastPrinted>2019-06-28T08:04:40Z</cp:lastPrinted>
  <dcterms:created xsi:type="dcterms:W3CDTF">2019-03-04T06:27:10Z</dcterms:created>
  <dcterms:modified xsi:type="dcterms:W3CDTF">2019-06-28T08:05:44Z</dcterms:modified>
</cp:coreProperties>
</file>