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 rok" sheetId="1" r:id="rId1"/>
    <sheet name="2 rok" sheetId="2" r:id="rId2"/>
  </sheets>
  <definedNames>
    <definedName name="_xlnm.Print_Area" localSheetId="0">'1 rok'!$A$1:$AO$71</definedName>
    <definedName name="_xlnm.Print_Area" localSheetId="1">'2 rok'!$A$1:$AO$91</definedName>
  </definedNames>
  <calcPr fullCalcOnLoad="1"/>
</workbook>
</file>

<file path=xl/sharedStrings.xml><?xml version="1.0" encoding="utf-8"?>
<sst xmlns="http://schemas.openxmlformats.org/spreadsheetml/2006/main" count="397" uniqueCount="124">
  <si>
    <t>samokształcenie</t>
  </si>
  <si>
    <t>forma zakończenia semestru</t>
  </si>
  <si>
    <t>punkty ECTS</t>
  </si>
  <si>
    <t>Przedmiot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</si>
  <si>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</si>
  <si>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</si>
  <si>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</si>
  <si>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</si>
  <si>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</si>
  <si>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</si>
  <si>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</si>
  <si>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</si>
  <si>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</si>
  <si>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</si>
  <si>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</si>
  <si>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</si>
  <si>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</si>
  <si>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</si>
  <si>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</si>
  <si>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</si>
  <si>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</rPr>
      <t>Fizjoterapia</t>
    </r>
  </si>
  <si>
    <r>
      <t xml:space="preserve">Wydział </t>
    </r>
    <r>
      <rPr>
        <b/>
        <sz val="11"/>
        <rFont val="Arial"/>
        <family val="2"/>
      </rPr>
      <t>Nauk o Zdrowiu</t>
    </r>
  </si>
  <si>
    <r>
      <t xml:space="preserve">Rok studiów </t>
    </r>
    <r>
      <rPr>
        <b/>
        <sz val="11"/>
        <rFont val="Arial"/>
        <family val="2"/>
      </rPr>
      <t>1</t>
    </r>
  </si>
  <si>
    <t>semestr zimowy - I</t>
  </si>
  <si>
    <t>semestr letni - II</t>
  </si>
  <si>
    <t>Moduł przedmiotów podstawowych</t>
  </si>
  <si>
    <t>Lp.</t>
  </si>
  <si>
    <t>zal / oc</t>
  </si>
  <si>
    <t>E</t>
  </si>
  <si>
    <t>Moduł przedmiotów kierunkowych</t>
  </si>
  <si>
    <t>Moduł przedmiotów uzupełniających</t>
  </si>
  <si>
    <t>Suma</t>
  </si>
  <si>
    <t>Praktyka zawodowa 1</t>
  </si>
  <si>
    <t>zal</t>
  </si>
  <si>
    <t>2E</t>
  </si>
  <si>
    <t>1E</t>
  </si>
  <si>
    <t>3E</t>
  </si>
  <si>
    <r>
      <t xml:space="preserve">Rok studiów </t>
    </r>
    <r>
      <rPr>
        <b/>
        <sz val="11"/>
        <rFont val="Arial"/>
        <family val="2"/>
      </rPr>
      <t>2</t>
    </r>
  </si>
  <si>
    <t>semestr zimowy - III</t>
  </si>
  <si>
    <t>semestr letni - IV</t>
  </si>
  <si>
    <t>Praktyka zawodowa 2</t>
  </si>
  <si>
    <t>Moduł ograniczonego wyboru A</t>
  </si>
  <si>
    <t>Moduł ograniczonego wyboru B</t>
  </si>
  <si>
    <t>Język migowy 1</t>
  </si>
  <si>
    <t>Anatomia palpacyjna</t>
  </si>
  <si>
    <t>Moduł wolnego wyboru</t>
  </si>
  <si>
    <t>Przedmiot wolnego wyboru 1</t>
  </si>
  <si>
    <t>Przedmiot wolnego wyboru 2</t>
  </si>
  <si>
    <t>RAZEM (moduł A)</t>
  </si>
  <si>
    <t>RAZEM (moduł B)</t>
  </si>
  <si>
    <t>Przedmiot wolnego wyboru 3</t>
  </si>
  <si>
    <t>Przedmiot wolnego wyboru 4</t>
  </si>
  <si>
    <t>Język migowy 2</t>
  </si>
  <si>
    <r>
      <t xml:space="preserve">Studia </t>
    </r>
    <r>
      <rPr>
        <b/>
        <sz val="11"/>
        <rFont val="Arial"/>
        <family val="2"/>
      </rPr>
      <t>II stopnia</t>
    </r>
  </si>
  <si>
    <t>Podstawy genetyki</t>
  </si>
  <si>
    <t>Farmakologia w fizjoterapii</t>
  </si>
  <si>
    <t>Metodologia badań</t>
  </si>
  <si>
    <t>Historia rehabilitacji</t>
  </si>
  <si>
    <t>Filozofia</t>
  </si>
  <si>
    <t>Bioetyka</t>
  </si>
  <si>
    <t>Psychologia kliniczna i psychoterapia</t>
  </si>
  <si>
    <t>Pedagogika specjalna</t>
  </si>
  <si>
    <t>Socjologia niepełnosprawności i rehabilitacji</t>
  </si>
  <si>
    <t>Dydaktyka fizjoterapii</t>
  </si>
  <si>
    <t>Demografia i epidemiologia</t>
  </si>
  <si>
    <t>Zdrowie publiczne</t>
  </si>
  <si>
    <t>Metody specjalne fizjoterapii 1</t>
  </si>
  <si>
    <t>Metody specjalne fizjoterapii 2</t>
  </si>
  <si>
    <t>Diagnostyka funkcjonalna i programowanie rehabilitacji 1</t>
  </si>
  <si>
    <t>Diagnostyka funkcjonalna i programowanie rehabilitacji 2</t>
  </si>
  <si>
    <t>Seminarium magisterskie 1</t>
  </si>
  <si>
    <t>Seminarium magisterskie 2</t>
  </si>
  <si>
    <t>Kompendium z fizjoterapii klinicznej w schorzeniach narządu ruchu</t>
  </si>
  <si>
    <t>Odnowa biologiczna</t>
  </si>
  <si>
    <t>Dietetyka</t>
  </si>
  <si>
    <t>Analiza i interpretacja literatury naukowej</t>
  </si>
  <si>
    <t>Komunikacja interpersonalna</t>
  </si>
  <si>
    <t>Problematyka chorób rzadkich - wybrane zagadnienia</t>
  </si>
  <si>
    <t>Metody fizykalne w chorobach narządu ruchu</t>
  </si>
  <si>
    <t>Statystyka w medycynie</t>
  </si>
  <si>
    <t>Ubezpieczenia społeczne</t>
  </si>
  <si>
    <t>Prawo</t>
  </si>
  <si>
    <t>Ekonomia i systemy ochrony zdrowia</t>
  </si>
  <si>
    <t xml:space="preserve">Zarządzanie i marketing </t>
  </si>
  <si>
    <t>Protetyka i ortotyka</t>
  </si>
  <si>
    <t>Aktywność ruchowa adaptacyjna</t>
  </si>
  <si>
    <t>Sport osób niepełnosprawnych</t>
  </si>
  <si>
    <t>Diagnostykia obrazowa w chorobach narządu ruchu i chorobach wewnętrznych</t>
  </si>
  <si>
    <t>Chirurgia ogólna i naczyniowa</t>
  </si>
  <si>
    <t>Anatomia rentgenowska</t>
  </si>
  <si>
    <t>Seminarium magisterskie 3</t>
  </si>
  <si>
    <t>Seminarium magisterskie 4</t>
  </si>
  <si>
    <t xml:space="preserve">Ergonomia fizjoterapii </t>
  </si>
  <si>
    <t>Podstawy neurologopedii</t>
  </si>
  <si>
    <t>Podstawy diagnostyki laboratoryjnej</t>
  </si>
  <si>
    <t>Traumatologia sportowa</t>
  </si>
  <si>
    <t>Fizjoterapia w ortopedii dziecięcej</t>
  </si>
  <si>
    <t>Fizjoterapia w dermatologii i kosmetologii</t>
  </si>
  <si>
    <t>Fizjoterapia w urologii</t>
  </si>
  <si>
    <t>Fizjoterapia w chorobach naczyniowych</t>
  </si>
  <si>
    <t>Fitness 1</t>
  </si>
  <si>
    <t>Fitness 2</t>
  </si>
  <si>
    <t>Terapia zajęciowa w wybranych jednostkach chorobowych</t>
  </si>
  <si>
    <t>Ekotoksykologia i diagnostyka środowiskowa</t>
  </si>
  <si>
    <t>Zarządzanie zasobami ludzkimi i jakością</t>
  </si>
  <si>
    <t>Tensegracja i integracja strukturalna</t>
  </si>
  <si>
    <t>Medycyna fizykalna i balneoklimatologia</t>
  </si>
  <si>
    <t>Praktyka zawodowa 3</t>
  </si>
  <si>
    <t>Podstawy osteopatii</t>
  </si>
  <si>
    <t>Kompleksowa terapia przeciwobrzękowa</t>
  </si>
  <si>
    <t>podstawowy</t>
  </si>
  <si>
    <t>Rodzaj zajęć</t>
  </si>
  <si>
    <t>kierunkowy</t>
  </si>
  <si>
    <t>e-learning (EL)</t>
  </si>
  <si>
    <t>Język angielski/niemiecki 1</t>
  </si>
  <si>
    <t>Język angielski/niemiecki 2</t>
  </si>
  <si>
    <t xml:space="preserve">PROGRAM STUDIÓW na rok akademicki 2019/2020 </t>
  </si>
  <si>
    <t xml:space="preserve">PROGRAM STUDIÓW na rok akademicki 2020/2021 </t>
  </si>
  <si>
    <r>
      <t xml:space="preserve">Forma studiów </t>
    </r>
    <r>
      <rPr>
        <b/>
        <sz val="11"/>
        <rFont val="Arial"/>
        <family val="2"/>
      </rPr>
      <t>stacjonarne i niestacjonarne</t>
    </r>
  </si>
  <si>
    <r>
      <t xml:space="preserve">Forma studiów: </t>
    </r>
    <r>
      <rPr>
        <b/>
        <sz val="11"/>
        <rFont val="Arial"/>
        <family val="2"/>
      </rPr>
      <t>stacjonarne i niestacjonarne</t>
    </r>
  </si>
  <si>
    <t>załącznik nr 4</t>
  </si>
  <si>
    <t>do Uchwały nr 2024</t>
  </si>
  <si>
    <t>Senatu Uniwersytetu Medycznego we Wrocławiu</t>
  </si>
  <si>
    <t>z dnia 24 kwietnia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</si>
</sst>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1" fontId="0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textRotation="90"/>
    </xf>
    <xf numFmtId="0" fontId="7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10" fillId="0" borderId="40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textRotation="90"/>
    </xf>
    <xf numFmtId="0" fontId="2" fillId="0" borderId="47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2" fillId="0" borderId="49" xfId="0" applyFont="1" applyBorder="1" applyAlignment="1">
      <alignment horizontal="center" textRotation="90"/>
    </xf>
    <xf numFmtId="0" fontId="0" fillId="0" borderId="5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9" fillId="0" borderId="40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47625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3676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47625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3676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showZeros="0" tabSelected="1" view="pageBreakPreview" zoomScaleNormal="85" zoomScaleSheetLayoutView="100" workbookViewId="0" topLeftCell="A1">
      <selection activeCell="AE1" sqref="AE1:AM4"/>
    </sheetView>
  </sheetViews>
  <sheetFormatPr defaultColWidth="8.8515625" defaultRowHeight="12.75"/>
  <cols>
    <col min="1" max="1" width="4.28125" style="0" customWidth="1"/>
    <col min="2" max="2" width="11.7109375" style="0" customWidth="1"/>
    <col min="3" max="3" width="54.421875" style="0" customWidth="1"/>
    <col min="4" max="19" width="4.8515625" style="0" customWidth="1"/>
    <col min="20" max="20" width="6.140625" style="0" bestFit="1" customWidth="1"/>
    <col min="21" max="37" width="4.8515625" style="0" customWidth="1"/>
    <col min="38" max="38" width="6.140625" style="0" bestFit="1" customWidth="1"/>
    <col min="39" max="39" width="4.8515625" style="0" customWidth="1"/>
    <col min="40" max="41" width="5.7109375" style="0" customWidth="1"/>
  </cols>
  <sheetData>
    <row r="1" ht="12.75">
      <c r="AE1" t="s">
        <v>120</v>
      </c>
    </row>
    <row r="2" ht="12.75">
      <c r="AE2" t="s">
        <v>121</v>
      </c>
    </row>
    <row r="3" ht="12.75">
      <c r="AE3" t="s">
        <v>122</v>
      </c>
    </row>
    <row r="4" ht="12.75">
      <c r="AE4" t="s">
        <v>123</v>
      </c>
    </row>
    <row r="6" spans="1:41" s="2" customFormat="1" ht="19.5" customHeight="1">
      <c r="A6" s="108" t="s">
        <v>116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="3" customFormat="1" ht="15" customHeight="1">
      <c r="A9" s="3" t="s">
        <v>21</v>
      </c>
    </row>
    <row r="10" s="3" customFormat="1" ht="15" customHeight="1">
      <c r="A10" s="3" t="s">
        <v>20</v>
      </c>
    </row>
    <row r="11" s="3" customFormat="1" ht="15" customHeight="1">
      <c r="A11" s="3" t="s">
        <v>22</v>
      </c>
    </row>
    <row r="12" s="3" customFormat="1" ht="15" customHeight="1">
      <c r="A12" s="3" t="s">
        <v>118</v>
      </c>
    </row>
    <row r="13" ht="15" customHeight="1">
      <c r="A13" s="3" t="s">
        <v>53</v>
      </c>
    </row>
    <row r="15" ht="13.5" thickBot="1"/>
    <row r="16" spans="1:41" ht="17.25" customHeight="1" thickBot="1">
      <c r="A16" s="109" t="s">
        <v>26</v>
      </c>
      <c r="B16" s="120" t="s">
        <v>111</v>
      </c>
      <c r="C16" s="111" t="s">
        <v>3</v>
      </c>
      <c r="D16" s="113" t="s">
        <v>23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  <c r="V16" s="113" t="s">
        <v>24</v>
      </c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5"/>
      <c r="AN16" s="116" t="s">
        <v>5</v>
      </c>
      <c r="AO16" s="118" t="s">
        <v>6</v>
      </c>
    </row>
    <row r="17" spans="1:41" ht="243" customHeight="1" thickBot="1">
      <c r="A17" s="110"/>
      <c r="B17" s="121"/>
      <c r="C17" s="112"/>
      <c r="D17" s="7" t="s">
        <v>7</v>
      </c>
      <c r="E17" s="8" t="s">
        <v>8</v>
      </c>
      <c r="F17" s="9" t="s">
        <v>9</v>
      </c>
      <c r="G17" s="9" t="s">
        <v>10</v>
      </c>
      <c r="H17" s="9" t="s">
        <v>11</v>
      </c>
      <c r="I17" s="9" t="s">
        <v>12</v>
      </c>
      <c r="J17" s="9" t="s">
        <v>13</v>
      </c>
      <c r="K17" s="9" t="s">
        <v>14</v>
      </c>
      <c r="L17" s="9" t="s">
        <v>15</v>
      </c>
      <c r="M17" s="9" t="s">
        <v>16</v>
      </c>
      <c r="N17" s="100" t="s">
        <v>113</v>
      </c>
      <c r="O17" s="9" t="s">
        <v>19</v>
      </c>
      <c r="P17" s="9" t="s">
        <v>17</v>
      </c>
      <c r="Q17" s="10" t="s">
        <v>0</v>
      </c>
      <c r="R17" s="9" t="s">
        <v>18</v>
      </c>
      <c r="S17" s="10" t="s">
        <v>4</v>
      </c>
      <c r="T17" s="10" t="s">
        <v>1</v>
      </c>
      <c r="U17" s="11" t="s">
        <v>2</v>
      </c>
      <c r="V17" s="12" t="s">
        <v>7</v>
      </c>
      <c r="W17" s="12" t="s">
        <v>8</v>
      </c>
      <c r="X17" s="12" t="s">
        <v>9</v>
      </c>
      <c r="Y17" s="12" t="s">
        <v>10</v>
      </c>
      <c r="Z17" s="12" t="s">
        <v>11</v>
      </c>
      <c r="AA17" s="12" t="s">
        <v>12</v>
      </c>
      <c r="AB17" s="12" t="s">
        <v>13</v>
      </c>
      <c r="AC17" s="12" t="s">
        <v>14</v>
      </c>
      <c r="AD17" s="10" t="s">
        <v>15</v>
      </c>
      <c r="AE17" s="10" t="s">
        <v>16</v>
      </c>
      <c r="AF17" s="100" t="s">
        <v>113</v>
      </c>
      <c r="AG17" s="10" t="s">
        <v>19</v>
      </c>
      <c r="AH17" s="10" t="s">
        <v>17</v>
      </c>
      <c r="AI17" s="10" t="s">
        <v>0</v>
      </c>
      <c r="AJ17" s="10" t="s">
        <v>18</v>
      </c>
      <c r="AK17" s="10" t="s">
        <v>4</v>
      </c>
      <c r="AL17" s="10" t="s">
        <v>1</v>
      </c>
      <c r="AM17" s="11" t="s">
        <v>2</v>
      </c>
      <c r="AN17" s="117"/>
      <c r="AO17" s="119"/>
    </row>
    <row r="18" spans="1:41" ht="15" customHeight="1" thickBot="1">
      <c r="A18" s="105" t="s">
        <v>25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7"/>
    </row>
    <row r="19" spans="1:41" ht="15" customHeight="1">
      <c r="A19" s="45">
        <v>1</v>
      </c>
      <c r="B19" s="88" t="s">
        <v>110</v>
      </c>
      <c r="C19" s="20" t="s">
        <v>54</v>
      </c>
      <c r="D19" s="46">
        <v>30</v>
      </c>
      <c r="E19" s="30"/>
      <c r="F19" s="3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0">
        <v>5</v>
      </c>
      <c r="R19" s="13">
        <f aca="true" t="shared" si="0" ref="R19:R30">SUM(D19:P19)</f>
        <v>30</v>
      </c>
      <c r="S19" s="13">
        <f aca="true" t="shared" si="1" ref="S19:S30">SUM(D19:Q19)</f>
        <v>35</v>
      </c>
      <c r="T19" s="47" t="s">
        <v>27</v>
      </c>
      <c r="U19" s="68">
        <v>1.5</v>
      </c>
      <c r="V19" s="46"/>
      <c r="W19" s="16"/>
      <c r="X19" s="50"/>
      <c r="Y19" s="16"/>
      <c r="Z19" s="16"/>
      <c r="AA19" s="16"/>
      <c r="AB19" s="16"/>
      <c r="AC19" s="16"/>
      <c r="AD19" s="15"/>
      <c r="AE19" s="15"/>
      <c r="AF19" s="15"/>
      <c r="AG19" s="15"/>
      <c r="AH19" s="15"/>
      <c r="AI19" s="50"/>
      <c r="AJ19" s="13">
        <f aca="true" t="shared" si="2" ref="AJ19:AJ30">SUM(V19:AH19)</f>
        <v>0</v>
      </c>
      <c r="AK19" s="13">
        <f aca="true" t="shared" si="3" ref="AK19:AK30">SUM(V19:AI19)</f>
        <v>0</v>
      </c>
      <c r="AL19" s="51"/>
      <c r="AM19" s="54">
        <f aca="true" t="shared" si="4" ref="AM19:AM30">TRUNC(AK19/25)</f>
        <v>0</v>
      </c>
      <c r="AN19" s="14">
        <f aca="true" t="shared" si="5" ref="AN19:AN30">S19+AK19</f>
        <v>35</v>
      </c>
      <c r="AO19" s="82">
        <f aca="true" t="shared" si="6" ref="AO19:AO30">U19+AM19</f>
        <v>1.5</v>
      </c>
    </row>
    <row r="20" spans="1:41" ht="15" customHeight="1">
      <c r="A20" s="23">
        <v>2</v>
      </c>
      <c r="B20" s="89" t="s">
        <v>110</v>
      </c>
      <c r="C20" s="20" t="s">
        <v>55</v>
      </c>
      <c r="D20" s="53">
        <v>30</v>
      </c>
      <c r="E20" s="31"/>
      <c r="F20" s="3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31">
        <v>5</v>
      </c>
      <c r="R20" s="6">
        <f t="shared" si="0"/>
        <v>30</v>
      </c>
      <c r="S20" s="6">
        <f t="shared" si="1"/>
        <v>35</v>
      </c>
      <c r="T20" s="32" t="s">
        <v>27</v>
      </c>
      <c r="U20" s="68">
        <v>1.5</v>
      </c>
      <c r="V20" s="53"/>
      <c r="W20" s="18"/>
      <c r="X20" s="31"/>
      <c r="Y20" s="18"/>
      <c r="Z20" s="18"/>
      <c r="AA20" s="18"/>
      <c r="AB20" s="18"/>
      <c r="AC20" s="18"/>
      <c r="AD20" s="17"/>
      <c r="AE20" s="17"/>
      <c r="AF20" s="17"/>
      <c r="AG20" s="17"/>
      <c r="AH20" s="17"/>
      <c r="AI20" s="31"/>
      <c r="AJ20" s="6">
        <f t="shared" si="2"/>
        <v>0</v>
      </c>
      <c r="AK20" s="6">
        <f t="shared" si="3"/>
        <v>0</v>
      </c>
      <c r="AL20" s="32"/>
      <c r="AM20" s="54">
        <f t="shared" si="4"/>
        <v>0</v>
      </c>
      <c r="AN20" s="14">
        <f t="shared" si="5"/>
        <v>35</v>
      </c>
      <c r="AO20" s="82">
        <f t="shared" si="6"/>
        <v>1.5</v>
      </c>
    </row>
    <row r="21" spans="1:41" ht="15" customHeight="1">
      <c r="A21" s="23">
        <v>3</v>
      </c>
      <c r="B21" s="91" t="s">
        <v>110</v>
      </c>
      <c r="C21" s="21" t="s">
        <v>56</v>
      </c>
      <c r="D21" s="53">
        <v>15</v>
      </c>
      <c r="E21" s="31"/>
      <c r="F21" s="31">
        <v>30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1">
        <v>5</v>
      </c>
      <c r="R21" s="6">
        <f t="shared" si="0"/>
        <v>45</v>
      </c>
      <c r="S21" s="6">
        <f t="shared" si="1"/>
        <v>50</v>
      </c>
      <c r="T21" s="32" t="s">
        <v>27</v>
      </c>
      <c r="U21" s="68">
        <f aca="true" t="shared" si="7" ref="U21:U30">TRUNC(S21/25)</f>
        <v>2</v>
      </c>
      <c r="V21" s="53"/>
      <c r="W21" s="18"/>
      <c r="X21" s="31"/>
      <c r="Y21" s="18"/>
      <c r="Z21" s="18"/>
      <c r="AA21" s="18"/>
      <c r="AB21" s="18"/>
      <c r="AC21" s="18"/>
      <c r="AD21" s="17"/>
      <c r="AE21" s="17"/>
      <c r="AF21" s="17"/>
      <c r="AG21" s="17"/>
      <c r="AH21" s="17"/>
      <c r="AI21" s="31"/>
      <c r="AJ21" s="6">
        <f t="shared" si="2"/>
        <v>0</v>
      </c>
      <c r="AK21" s="6">
        <f t="shared" si="3"/>
        <v>0</v>
      </c>
      <c r="AL21" s="32"/>
      <c r="AM21" s="54">
        <f t="shared" si="4"/>
        <v>0</v>
      </c>
      <c r="AN21" s="14">
        <f t="shared" si="5"/>
        <v>50</v>
      </c>
      <c r="AO21" s="14">
        <f t="shared" si="6"/>
        <v>2</v>
      </c>
    </row>
    <row r="22" spans="1:41" ht="15" customHeight="1">
      <c r="A22" s="45">
        <v>4</v>
      </c>
      <c r="B22" s="91" t="s">
        <v>110</v>
      </c>
      <c r="C22" s="21" t="s">
        <v>57</v>
      </c>
      <c r="D22" s="53">
        <v>15</v>
      </c>
      <c r="E22" s="31"/>
      <c r="F22" s="3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1">
        <v>10</v>
      </c>
      <c r="R22" s="6">
        <f t="shared" si="0"/>
        <v>15</v>
      </c>
      <c r="S22" s="6">
        <f t="shared" si="1"/>
        <v>25</v>
      </c>
      <c r="T22" s="32" t="s">
        <v>27</v>
      </c>
      <c r="U22" s="68">
        <f t="shared" si="7"/>
        <v>1</v>
      </c>
      <c r="V22" s="53"/>
      <c r="W22" s="18"/>
      <c r="X22" s="31"/>
      <c r="Y22" s="18"/>
      <c r="Z22" s="18"/>
      <c r="AA22" s="18"/>
      <c r="AB22" s="18"/>
      <c r="AC22" s="18"/>
      <c r="AD22" s="17"/>
      <c r="AE22" s="17"/>
      <c r="AF22" s="17"/>
      <c r="AG22" s="17"/>
      <c r="AH22" s="17"/>
      <c r="AI22" s="31"/>
      <c r="AJ22" s="6">
        <f t="shared" si="2"/>
        <v>0</v>
      </c>
      <c r="AK22" s="6">
        <f t="shared" si="3"/>
        <v>0</v>
      </c>
      <c r="AL22" s="32"/>
      <c r="AM22" s="54">
        <f t="shared" si="4"/>
        <v>0</v>
      </c>
      <c r="AN22" s="14">
        <f t="shared" si="5"/>
        <v>25</v>
      </c>
      <c r="AO22" s="14">
        <f t="shared" si="6"/>
        <v>1</v>
      </c>
    </row>
    <row r="23" spans="1:41" ht="15" customHeight="1">
      <c r="A23" s="23">
        <v>5</v>
      </c>
      <c r="B23" s="91" t="s">
        <v>110</v>
      </c>
      <c r="C23" s="21" t="s">
        <v>58</v>
      </c>
      <c r="D23" s="53">
        <v>15</v>
      </c>
      <c r="E23" s="31"/>
      <c r="F23" s="3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1">
        <v>10</v>
      </c>
      <c r="R23" s="6">
        <f t="shared" si="0"/>
        <v>15</v>
      </c>
      <c r="S23" s="6">
        <f t="shared" si="1"/>
        <v>25</v>
      </c>
      <c r="T23" s="32" t="s">
        <v>27</v>
      </c>
      <c r="U23" s="68">
        <f t="shared" si="7"/>
        <v>1</v>
      </c>
      <c r="V23" s="53"/>
      <c r="W23" s="18"/>
      <c r="X23" s="31"/>
      <c r="Y23" s="18"/>
      <c r="Z23" s="18"/>
      <c r="AA23" s="18"/>
      <c r="AB23" s="18"/>
      <c r="AC23" s="18"/>
      <c r="AD23" s="17"/>
      <c r="AE23" s="17"/>
      <c r="AF23" s="17"/>
      <c r="AG23" s="17"/>
      <c r="AH23" s="17"/>
      <c r="AI23" s="31"/>
      <c r="AJ23" s="6">
        <f t="shared" si="2"/>
        <v>0</v>
      </c>
      <c r="AK23" s="6">
        <f t="shared" si="3"/>
        <v>0</v>
      </c>
      <c r="AL23" s="32"/>
      <c r="AM23" s="54">
        <f t="shared" si="4"/>
        <v>0</v>
      </c>
      <c r="AN23" s="14">
        <f t="shared" si="5"/>
        <v>25</v>
      </c>
      <c r="AO23" s="14">
        <f t="shared" si="6"/>
        <v>1</v>
      </c>
    </row>
    <row r="24" spans="1:41" ht="15" customHeight="1">
      <c r="A24" s="23">
        <v>6</v>
      </c>
      <c r="B24" s="91" t="s">
        <v>110</v>
      </c>
      <c r="C24" s="21" t="s">
        <v>59</v>
      </c>
      <c r="D24" s="53">
        <v>15</v>
      </c>
      <c r="E24" s="31"/>
      <c r="F24" s="3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1">
        <v>10</v>
      </c>
      <c r="R24" s="6">
        <f t="shared" si="0"/>
        <v>15</v>
      </c>
      <c r="S24" s="6">
        <f t="shared" si="1"/>
        <v>25</v>
      </c>
      <c r="T24" s="32" t="s">
        <v>27</v>
      </c>
      <c r="U24" s="68">
        <f t="shared" si="7"/>
        <v>1</v>
      </c>
      <c r="V24" s="53"/>
      <c r="W24" s="18"/>
      <c r="X24" s="31"/>
      <c r="Y24" s="18"/>
      <c r="Z24" s="18"/>
      <c r="AA24" s="18"/>
      <c r="AB24" s="18"/>
      <c r="AC24" s="18"/>
      <c r="AD24" s="17"/>
      <c r="AE24" s="17"/>
      <c r="AF24" s="17"/>
      <c r="AG24" s="17"/>
      <c r="AH24" s="17"/>
      <c r="AI24" s="31"/>
      <c r="AJ24" s="6">
        <f t="shared" si="2"/>
        <v>0</v>
      </c>
      <c r="AK24" s="6">
        <f t="shared" si="3"/>
        <v>0</v>
      </c>
      <c r="AL24" s="32"/>
      <c r="AM24" s="54">
        <f t="shared" si="4"/>
        <v>0</v>
      </c>
      <c r="AN24" s="14">
        <f t="shared" si="5"/>
        <v>25</v>
      </c>
      <c r="AO24" s="14">
        <f t="shared" si="6"/>
        <v>1</v>
      </c>
    </row>
    <row r="25" spans="1:41" ht="15" customHeight="1">
      <c r="A25" s="45">
        <v>7</v>
      </c>
      <c r="B25" s="91" t="s">
        <v>110</v>
      </c>
      <c r="C25" s="21" t="s">
        <v>60</v>
      </c>
      <c r="D25" s="53">
        <v>10</v>
      </c>
      <c r="E25" s="31"/>
      <c r="F25" s="31">
        <v>20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1">
        <v>10</v>
      </c>
      <c r="R25" s="6">
        <f t="shared" si="0"/>
        <v>30</v>
      </c>
      <c r="S25" s="6">
        <f t="shared" si="1"/>
        <v>40</v>
      </c>
      <c r="T25" s="32" t="s">
        <v>28</v>
      </c>
      <c r="U25" s="68">
        <v>1.5</v>
      </c>
      <c r="V25" s="53"/>
      <c r="W25" s="18"/>
      <c r="X25" s="31"/>
      <c r="Y25" s="18"/>
      <c r="Z25" s="18"/>
      <c r="AA25" s="18"/>
      <c r="AB25" s="18"/>
      <c r="AC25" s="18"/>
      <c r="AD25" s="17"/>
      <c r="AE25" s="17"/>
      <c r="AF25" s="17"/>
      <c r="AG25" s="17"/>
      <c r="AH25" s="17"/>
      <c r="AI25" s="31"/>
      <c r="AJ25" s="6">
        <f t="shared" si="2"/>
        <v>0</v>
      </c>
      <c r="AK25" s="6">
        <f t="shared" si="3"/>
        <v>0</v>
      </c>
      <c r="AL25" s="32"/>
      <c r="AM25" s="54">
        <f t="shared" si="4"/>
        <v>0</v>
      </c>
      <c r="AN25" s="14">
        <f t="shared" si="5"/>
        <v>40</v>
      </c>
      <c r="AO25" s="82">
        <f t="shared" si="6"/>
        <v>1.5</v>
      </c>
    </row>
    <row r="26" spans="1:41" ht="15" customHeight="1">
      <c r="A26" s="23">
        <v>8</v>
      </c>
      <c r="B26" s="91" t="s">
        <v>110</v>
      </c>
      <c r="C26" s="21" t="s">
        <v>61</v>
      </c>
      <c r="D26" s="53"/>
      <c r="E26" s="31"/>
      <c r="F26" s="3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31"/>
      <c r="R26" s="6">
        <f t="shared" si="0"/>
        <v>0</v>
      </c>
      <c r="S26" s="6">
        <f t="shared" si="1"/>
        <v>0</v>
      </c>
      <c r="T26" s="32"/>
      <c r="U26" s="68">
        <f t="shared" si="7"/>
        <v>0</v>
      </c>
      <c r="V26" s="53">
        <v>30</v>
      </c>
      <c r="W26" s="18"/>
      <c r="X26" s="31"/>
      <c r="Y26" s="18"/>
      <c r="Z26" s="18"/>
      <c r="AA26" s="18"/>
      <c r="AB26" s="18"/>
      <c r="AC26" s="18"/>
      <c r="AD26" s="17"/>
      <c r="AE26" s="17"/>
      <c r="AF26" s="17"/>
      <c r="AG26" s="17"/>
      <c r="AH26" s="17"/>
      <c r="AI26" s="31">
        <v>5</v>
      </c>
      <c r="AJ26" s="6">
        <f t="shared" si="2"/>
        <v>30</v>
      </c>
      <c r="AK26" s="6">
        <f t="shared" si="3"/>
        <v>35</v>
      </c>
      <c r="AL26" s="32" t="s">
        <v>27</v>
      </c>
      <c r="AM26" s="54">
        <f t="shared" si="4"/>
        <v>1</v>
      </c>
      <c r="AN26" s="14">
        <f t="shared" si="5"/>
        <v>35</v>
      </c>
      <c r="AO26" s="14">
        <f t="shared" si="6"/>
        <v>1</v>
      </c>
    </row>
    <row r="27" spans="1:41" ht="15" customHeight="1">
      <c r="A27" s="23">
        <v>9</v>
      </c>
      <c r="B27" s="91" t="s">
        <v>110</v>
      </c>
      <c r="C27" s="21" t="s">
        <v>62</v>
      </c>
      <c r="D27" s="53">
        <v>20</v>
      </c>
      <c r="E27" s="31"/>
      <c r="F27" s="31">
        <v>10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1">
        <v>5</v>
      </c>
      <c r="R27" s="6">
        <f t="shared" si="0"/>
        <v>30</v>
      </c>
      <c r="S27" s="6">
        <f t="shared" si="1"/>
        <v>35</v>
      </c>
      <c r="T27" s="32" t="s">
        <v>27</v>
      </c>
      <c r="U27" s="68">
        <v>1.5</v>
      </c>
      <c r="V27" s="53"/>
      <c r="W27" s="18"/>
      <c r="X27" s="31"/>
      <c r="Y27" s="18"/>
      <c r="Z27" s="18"/>
      <c r="AA27" s="18"/>
      <c r="AB27" s="18"/>
      <c r="AC27" s="18"/>
      <c r="AD27" s="17"/>
      <c r="AE27" s="17"/>
      <c r="AF27" s="17"/>
      <c r="AG27" s="17"/>
      <c r="AH27" s="17"/>
      <c r="AI27" s="31"/>
      <c r="AJ27" s="6">
        <f t="shared" si="2"/>
        <v>0</v>
      </c>
      <c r="AK27" s="6">
        <f t="shared" si="3"/>
        <v>0</v>
      </c>
      <c r="AL27" s="32"/>
      <c r="AM27" s="54">
        <f t="shared" si="4"/>
        <v>0</v>
      </c>
      <c r="AN27" s="14">
        <f t="shared" si="5"/>
        <v>35</v>
      </c>
      <c r="AO27" s="82">
        <f t="shared" si="6"/>
        <v>1.5</v>
      </c>
    </row>
    <row r="28" spans="1:41" ht="15" customHeight="1">
      <c r="A28" s="45">
        <v>10</v>
      </c>
      <c r="B28" s="91" t="s">
        <v>110</v>
      </c>
      <c r="C28" s="21" t="s">
        <v>63</v>
      </c>
      <c r="D28" s="53">
        <v>15</v>
      </c>
      <c r="E28" s="31"/>
      <c r="F28" s="31">
        <v>30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1">
        <v>15</v>
      </c>
      <c r="R28" s="6">
        <f t="shared" si="0"/>
        <v>45</v>
      </c>
      <c r="S28" s="6">
        <f t="shared" si="1"/>
        <v>60</v>
      </c>
      <c r="T28" s="32" t="s">
        <v>28</v>
      </c>
      <c r="U28" s="68">
        <f t="shared" si="7"/>
        <v>2</v>
      </c>
      <c r="V28" s="53"/>
      <c r="W28" s="18"/>
      <c r="X28" s="31"/>
      <c r="Y28" s="18"/>
      <c r="Z28" s="18"/>
      <c r="AA28" s="18"/>
      <c r="AB28" s="18"/>
      <c r="AC28" s="18"/>
      <c r="AD28" s="17"/>
      <c r="AE28" s="17"/>
      <c r="AF28" s="17"/>
      <c r="AG28" s="17"/>
      <c r="AH28" s="17"/>
      <c r="AI28" s="31"/>
      <c r="AJ28" s="6">
        <f t="shared" si="2"/>
        <v>0</v>
      </c>
      <c r="AK28" s="6">
        <f t="shared" si="3"/>
        <v>0</v>
      </c>
      <c r="AL28" s="32"/>
      <c r="AM28" s="54">
        <f t="shared" si="4"/>
        <v>0</v>
      </c>
      <c r="AN28" s="14">
        <f t="shared" si="5"/>
        <v>60</v>
      </c>
      <c r="AO28" s="14">
        <f t="shared" si="6"/>
        <v>2</v>
      </c>
    </row>
    <row r="29" spans="1:41" ht="15" customHeight="1">
      <c r="A29" s="23">
        <v>11</v>
      </c>
      <c r="B29" s="91" t="s">
        <v>110</v>
      </c>
      <c r="C29" s="21" t="s">
        <v>64</v>
      </c>
      <c r="D29" s="53">
        <v>15</v>
      </c>
      <c r="E29" s="31"/>
      <c r="F29" s="3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1">
        <v>10</v>
      </c>
      <c r="R29" s="6">
        <f t="shared" si="0"/>
        <v>15</v>
      </c>
      <c r="S29" s="6">
        <f t="shared" si="1"/>
        <v>25</v>
      </c>
      <c r="T29" s="32" t="s">
        <v>27</v>
      </c>
      <c r="U29" s="68">
        <f t="shared" si="7"/>
        <v>1</v>
      </c>
      <c r="V29" s="53"/>
      <c r="W29" s="18"/>
      <c r="X29" s="31"/>
      <c r="Y29" s="18"/>
      <c r="Z29" s="18"/>
      <c r="AA29" s="18"/>
      <c r="AB29" s="18"/>
      <c r="AC29" s="18"/>
      <c r="AD29" s="17"/>
      <c r="AE29" s="17"/>
      <c r="AF29" s="17"/>
      <c r="AG29" s="17"/>
      <c r="AH29" s="17"/>
      <c r="AI29" s="31"/>
      <c r="AJ29" s="6">
        <f t="shared" si="2"/>
        <v>0</v>
      </c>
      <c r="AK29" s="6">
        <f t="shared" si="3"/>
        <v>0</v>
      </c>
      <c r="AL29" s="32"/>
      <c r="AM29" s="54">
        <f t="shared" si="4"/>
        <v>0</v>
      </c>
      <c r="AN29" s="14">
        <f t="shared" si="5"/>
        <v>25</v>
      </c>
      <c r="AO29" s="14">
        <f t="shared" si="6"/>
        <v>1</v>
      </c>
    </row>
    <row r="30" spans="1:41" ht="15" customHeight="1" thickBot="1">
      <c r="A30" s="23">
        <v>12</v>
      </c>
      <c r="B30" s="92" t="s">
        <v>110</v>
      </c>
      <c r="C30" s="21" t="s">
        <v>65</v>
      </c>
      <c r="D30" s="53"/>
      <c r="E30" s="31"/>
      <c r="F30" s="3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1"/>
      <c r="R30" s="6">
        <f t="shared" si="0"/>
        <v>0</v>
      </c>
      <c r="S30" s="6">
        <f t="shared" si="1"/>
        <v>0</v>
      </c>
      <c r="T30" s="32"/>
      <c r="U30" s="68">
        <f t="shared" si="7"/>
        <v>0</v>
      </c>
      <c r="V30" s="53">
        <v>15</v>
      </c>
      <c r="W30" s="28"/>
      <c r="X30" s="31">
        <v>15</v>
      </c>
      <c r="Y30" s="18"/>
      <c r="Z30" s="18"/>
      <c r="AA30" s="18"/>
      <c r="AB30" s="18"/>
      <c r="AC30" s="18"/>
      <c r="AD30" s="17"/>
      <c r="AE30" s="17"/>
      <c r="AF30" s="17"/>
      <c r="AG30" s="17"/>
      <c r="AH30" s="17"/>
      <c r="AI30" s="31">
        <v>5</v>
      </c>
      <c r="AJ30" s="6">
        <f t="shared" si="2"/>
        <v>30</v>
      </c>
      <c r="AK30" s="6">
        <f t="shared" si="3"/>
        <v>35</v>
      </c>
      <c r="AL30" s="32" t="s">
        <v>27</v>
      </c>
      <c r="AM30" s="54">
        <f t="shared" si="4"/>
        <v>1</v>
      </c>
      <c r="AN30" s="14">
        <f t="shared" si="5"/>
        <v>35</v>
      </c>
      <c r="AO30" s="14">
        <f t="shared" si="6"/>
        <v>1</v>
      </c>
    </row>
    <row r="31" spans="1:41" ht="15" customHeight="1" thickBot="1">
      <c r="A31" s="102" t="s">
        <v>31</v>
      </c>
      <c r="B31" s="103"/>
      <c r="C31" s="104"/>
      <c r="D31" s="19">
        <f>SUM(D19:D30)</f>
        <v>180</v>
      </c>
      <c r="E31" s="19">
        <f aca="true" t="shared" si="8" ref="E31:S31">SUM(E19:E30)</f>
        <v>0</v>
      </c>
      <c r="F31" s="19">
        <f t="shared" si="8"/>
        <v>90</v>
      </c>
      <c r="G31" s="19">
        <f t="shared" si="8"/>
        <v>0</v>
      </c>
      <c r="H31" s="19">
        <f t="shared" si="8"/>
        <v>0</v>
      </c>
      <c r="I31" s="19">
        <f t="shared" si="8"/>
        <v>0</v>
      </c>
      <c r="J31" s="19">
        <f t="shared" si="8"/>
        <v>0</v>
      </c>
      <c r="K31" s="19">
        <f t="shared" si="8"/>
        <v>0</v>
      </c>
      <c r="L31" s="19">
        <f t="shared" si="8"/>
        <v>0</v>
      </c>
      <c r="M31" s="19">
        <f t="shared" si="8"/>
        <v>0</v>
      </c>
      <c r="N31" s="19">
        <f t="shared" si="8"/>
        <v>0</v>
      </c>
      <c r="O31" s="19">
        <f t="shared" si="8"/>
        <v>0</v>
      </c>
      <c r="P31" s="19">
        <f t="shared" si="8"/>
        <v>0</v>
      </c>
      <c r="Q31" s="19">
        <f t="shared" si="8"/>
        <v>85</v>
      </c>
      <c r="R31" s="19">
        <f t="shared" si="8"/>
        <v>270</v>
      </c>
      <c r="S31" s="19">
        <f t="shared" si="8"/>
        <v>355</v>
      </c>
      <c r="T31" s="19" t="s">
        <v>34</v>
      </c>
      <c r="U31" s="69">
        <f>SUM(U19:U30)</f>
        <v>14</v>
      </c>
      <c r="V31" s="19">
        <f aca="true" t="shared" si="9" ref="V31:AK31">SUM(V19:V30)</f>
        <v>45</v>
      </c>
      <c r="W31" s="19">
        <f t="shared" si="9"/>
        <v>0</v>
      </c>
      <c r="X31" s="19">
        <f t="shared" si="9"/>
        <v>15</v>
      </c>
      <c r="Y31" s="19">
        <f t="shared" si="9"/>
        <v>0</v>
      </c>
      <c r="Z31" s="19">
        <f t="shared" si="9"/>
        <v>0</v>
      </c>
      <c r="AA31" s="19">
        <f t="shared" si="9"/>
        <v>0</v>
      </c>
      <c r="AB31" s="19">
        <f t="shared" si="9"/>
        <v>0</v>
      </c>
      <c r="AC31" s="19">
        <f t="shared" si="9"/>
        <v>0</v>
      </c>
      <c r="AD31" s="19">
        <f t="shared" si="9"/>
        <v>0</v>
      </c>
      <c r="AE31" s="19">
        <f t="shared" si="9"/>
        <v>0</v>
      </c>
      <c r="AF31" s="19">
        <f t="shared" si="9"/>
        <v>0</v>
      </c>
      <c r="AG31" s="19">
        <f t="shared" si="9"/>
        <v>0</v>
      </c>
      <c r="AH31" s="19">
        <f t="shared" si="9"/>
        <v>0</v>
      </c>
      <c r="AI31" s="19">
        <f t="shared" si="9"/>
        <v>10</v>
      </c>
      <c r="AJ31" s="19">
        <f t="shared" si="9"/>
        <v>60</v>
      </c>
      <c r="AK31" s="19">
        <f t="shared" si="9"/>
        <v>70</v>
      </c>
      <c r="AL31" s="19"/>
      <c r="AM31" s="69">
        <f>SUM(AM19:AM30)</f>
        <v>2</v>
      </c>
      <c r="AN31" s="19">
        <f>SUM(AN19:AN30)</f>
        <v>425</v>
      </c>
      <c r="AO31" s="69">
        <f>SUM(AO19:AO30)</f>
        <v>16</v>
      </c>
    </row>
    <row r="32" spans="1:41" ht="15" customHeight="1" thickBot="1">
      <c r="A32" s="105" t="s">
        <v>29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7"/>
    </row>
    <row r="33" spans="1:41" ht="15" customHeight="1">
      <c r="A33" s="45">
        <v>13</v>
      </c>
      <c r="B33" s="88" t="s">
        <v>112</v>
      </c>
      <c r="C33" s="20" t="s">
        <v>66</v>
      </c>
      <c r="D33" s="49">
        <v>10</v>
      </c>
      <c r="E33" s="50"/>
      <c r="F33" s="50"/>
      <c r="G33" s="50">
        <v>80</v>
      </c>
      <c r="H33" s="24"/>
      <c r="I33" s="24"/>
      <c r="J33" s="24"/>
      <c r="K33" s="24"/>
      <c r="L33" s="24"/>
      <c r="M33" s="24"/>
      <c r="N33" s="24"/>
      <c r="O33" s="50"/>
      <c r="P33" s="24"/>
      <c r="Q33" s="50">
        <v>5</v>
      </c>
      <c r="R33" s="25">
        <f>SUM(D33:P33)</f>
        <v>90</v>
      </c>
      <c r="S33" s="25">
        <f>SUM(D33:Q33)</f>
        <v>95</v>
      </c>
      <c r="T33" s="51" t="s">
        <v>27</v>
      </c>
      <c r="U33" s="54">
        <v>3.5</v>
      </c>
      <c r="V33" s="49"/>
      <c r="W33" s="50"/>
      <c r="X33" s="50"/>
      <c r="Y33" s="16"/>
      <c r="Z33" s="16"/>
      <c r="AA33" s="16"/>
      <c r="AB33" s="16"/>
      <c r="AC33" s="16"/>
      <c r="AD33" s="15"/>
      <c r="AE33" s="15"/>
      <c r="AF33" s="15"/>
      <c r="AG33" s="50"/>
      <c r="AH33" s="15"/>
      <c r="AI33" s="50"/>
      <c r="AJ33" s="6">
        <f>SUM(V33:AH33)</f>
        <v>0</v>
      </c>
      <c r="AK33" s="6">
        <f>SUM(V33:AI33)</f>
        <v>0</v>
      </c>
      <c r="AL33" s="51"/>
      <c r="AM33" s="54">
        <f>TRUNC(AK33/25)</f>
        <v>0</v>
      </c>
      <c r="AN33" s="14">
        <f>S33+AK33</f>
        <v>95</v>
      </c>
      <c r="AO33" s="82">
        <f>U33+AM33</f>
        <v>3.5</v>
      </c>
    </row>
    <row r="34" spans="1:41" ht="15" customHeight="1">
      <c r="A34" s="23">
        <v>14</v>
      </c>
      <c r="B34" s="89" t="s">
        <v>112</v>
      </c>
      <c r="C34" s="20" t="s">
        <v>67</v>
      </c>
      <c r="D34" s="26"/>
      <c r="E34" s="31"/>
      <c r="F34" s="31"/>
      <c r="G34" s="6"/>
      <c r="H34" s="6"/>
      <c r="I34" s="6"/>
      <c r="J34" s="6"/>
      <c r="K34" s="6"/>
      <c r="L34" s="6"/>
      <c r="M34" s="6"/>
      <c r="N34" s="6"/>
      <c r="O34" s="31"/>
      <c r="P34" s="6"/>
      <c r="Q34" s="31"/>
      <c r="R34" s="6">
        <f>SUM(D34:P34)</f>
        <v>0</v>
      </c>
      <c r="S34" s="6">
        <f>SUM(D34:Q34)</f>
        <v>0</v>
      </c>
      <c r="T34" s="32"/>
      <c r="U34" s="54">
        <f>TRUNC(S34/25)</f>
        <v>0</v>
      </c>
      <c r="V34" s="53">
        <v>10</v>
      </c>
      <c r="W34" s="31"/>
      <c r="X34" s="31"/>
      <c r="Y34" s="31">
        <v>80</v>
      </c>
      <c r="Z34" s="18"/>
      <c r="AA34" s="18"/>
      <c r="AB34" s="28"/>
      <c r="AC34" s="18"/>
      <c r="AD34" s="17"/>
      <c r="AE34" s="17"/>
      <c r="AF34" s="17"/>
      <c r="AG34" s="31"/>
      <c r="AH34" s="17"/>
      <c r="AI34" s="31">
        <v>20</v>
      </c>
      <c r="AJ34" s="6">
        <f>SUM(V34:AH34)</f>
        <v>90</v>
      </c>
      <c r="AK34" s="6">
        <f>SUM(V34:AI34)</f>
        <v>110</v>
      </c>
      <c r="AL34" s="32" t="s">
        <v>28</v>
      </c>
      <c r="AM34" s="54">
        <v>4.5</v>
      </c>
      <c r="AN34" s="14">
        <f>S34+AK34</f>
        <v>110</v>
      </c>
      <c r="AO34" s="82">
        <f>U34+AM34</f>
        <v>4.5</v>
      </c>
    </row>
    <row r="35" spans="1:41" ht="15" customHeight="1">
      <c r="A35" s="23">
        <v>15</v>
      </c>
      <c r="B35" s="91" t="s">
        <v>112</v>
      </c>
      <c r="C35" s="21" t="s">
        <v>68</v>
      </c>
      <c r="D35" s="26"/>
      <c r="E35" s="31"/>
      <c r="F35" s="31">
        <v>10</v>
      </c>
      <c r="G35" s="6"/>
      <c r="H35" s="6"/>
      <c r="I35" s="6"/>
      <c r="J35" s="6">
        <v>30</v>
      </c>
      <c r="K35" s="6"/>
      <c r="L35" s="6"/>
      <c r="M35" s="6"/>
      <c r="N35" s="6"/>
      <c r="O35" s="31"/>
      <c r="P35" s="6"/>
      <c r="Q35" s="31">
        <v>10</v>
      </c>
      <c r="R35" s="6">
        <f>SUM(D35:P35)</f>
        <v>40</v>
      </c>
      <c r="S35" s="6">
        <f>SUM(D35:Q35)</f>
        <v>50</v>
      </c>
      <c r="T35" s="32" t="s">
        <v>27</v>
      </c>
      <c r="U35" s="54">
        <f>TRUNC(S35/25)</f>
        <v>2</v>
      </c>
      <c r="V35" s="53"/>
      <c r="W35" s="31"/>
      <c r="X35" s="31"/>
      <c r="Y35" s="18"/>
      <c r="Z35" s="18"/>
      <c r="AA35" s="18"/>
      <c r="AB35" s="18"/>
      <c r="AC35" s="18"/>
      <c r="AD35" s="17"/>
      <c r="AE35" s="17"/>
      <c r="AF35" s="17"/>
      <c r="AG35" s="31"/>
      <c r="AH35" s="17"/>
      <c r="AI35" s="31"/>
      <c r="AJ35" s="6">
        <f>SUM(V35:AH35)</f>
        <v>0</v>
      </c>
      <c r="AK35" s="6">
        <f>SUM(V35:AI35)</f>
        <v>0</v>
      </c>
      <c r="AL35" s="32"/>
      <c r="AM35" s="54">
        <f>TRUNC(AK35/25)</f>
        <v>0</v>
      </c>
      <c r="AN35" s="14">
        <f>S35+AK35</f>
        <v>50</v>
      </c>
      <c r="AO35" s="14">
        <f>U35+AM35</f>
        <v>2</v>
      </c>
    </row>
    <row r="36" spans="1:41" ht="15" customHeight="1" thickBot="1">
      <c r="A36" s="45">
        <v>16</v>
      </c>
      <c r="B36" s="92" t="s">
        <v>112</v>
      </c>
      <c r="C36" s="21" t="s">
        <v>69</v>
      </c>
      <c r="D36" s="26"/>
      <c r="E36" s="31"/>
      <c r="F36" s="31"/>
      <c r="G36" s="6"/>
      <c r="H36" s="6"/>
      <c r="I36" s="6"/>
      <c r="J36" s="6"/>
      <c r="K36" s="6"/>
      <c r="L36" s="6"/>
      <c r="M36" s="6"/>
      <c r="N36" s="6"/>
      <c r="O36" s="31"/>
      <c r="P36" s="6"/>
      <c r="Q36" s="31"/>
      <c r="R36" s="6">
        <f>SUM(D36:P36)</f>
        <v>0</v>
      </c>
      <c r="S36" s="6">
        <f>SUM(D36:Q36)</f>
        <v>0</v>
      </c>
      <c r="T36" s="32"/>
      <c r="U36" s="54">
        <f>TRUNC(S36/25)</f>
        <v>0</v>
      </c>
      <c r="V36" s="53"/>
      <c r="W36" s="31"/>
      <c r="X36" s="31">
        <v>10</v>
      </c>
      <c r="Y36" s="18"/>
      <c r="Z36" s="18"/>
      <c r="AA36" s="18"/>
      <c r="AB36" s="31">
        <v>30</v>
      </c>
      <c r="AC36" s="18"/>
      <c r="AD36" s="17"/>
      <c r="AE36" s="17"/>
      <c r="AF36" s="17"/>
      <c r="AG36" s="31"/>
      <c r="AH36" s="17"/>
      <c r="AI36" s="31">
        <v>10</v>
      </c>
      <c r="AJ36" s="6">
        <f>SUM(V36:AH36)</f>
        <v>40</v>
      </c>
      <c r="AK36" s="6">
        <f>SUM(V36:AI36)</f>
        <v>50</v>
      </c>
      <c r="AL36" s="32" t="s">
        <v>27</v>
      </c>
      <c r="AM36" s="54">
        <f>TRUNC(AK36/25)</f>
        <v>2</v>
      </c>
      <c r="AN36" s="14">
        <f>S36+AK36</f>
        <v>50</v>
      </c>
      <c r="AO36" s="14">
        <f>U36+AM36</f>
        <v>2</v>
      </c>
    </row>
    <row r="37" spans="1:41" ht="15" customHeight="1" thickBot="1">
      <c r="A37" s="102" t="s">
        <v>31</v>
      </c>
      <c r="B37" s="103"/>
      <c r="C37" s="104"/>
      <c r="D37" s="19">
        <f aca="true" t="shared" si="10" ref="D37:S37">SUM(D33:D36)</f>
        <v>10</v>
      </c>
      <c r="E37" s="19">
        <f t="shared" si="10"/>
        <v>0</v>
      </c>
      <c r="F37" s="19">
        <f t="shared" si="10"/>
        <v>10</v>
      </c>
      <c r="G37" s="19">
        <f t="shared" si="10"/>
        <v>80</v>
      </c>
      <c r="H37" s="19">
        <f t="shared" si="10"/>
        <v>0</v>
      </c>
      <c r="I37" s="19">
        <f t="shared" si="10"/>
        <v>0</v>
      </c>
      <c r="J37" s="19">
        <f t="shared" si="10"/>
        <v>30</v>
      </c>
      <c r="K37" s="19">
        <f t="shared" si="10"/>
        <v>0</v>
      </c>
      <c r="L37" s="19">
        <f t="shared" si="10"/>
        <v>0</v>
      </c>
      <c r="M37" s="19">
        <f t="shared" si="10"/>
        <v>0</v>
      </c>
      <c r="N37" s="19">
        <f t="shared" si="10"/>
        <v>0</v>
      </c>
      <c r="O37" s="19">
        <f t="shared" si="10"/>
        <v>0</v>
      </c>
      <c r="P37" s="19">
        <f t="shared" si="10"/>
        <v>0</v>
      </c>
      <c r="Q37" s="19">
        <f t="shared" si="10"/>
        <v>15</v>
      </c>
      <c r="R37" s="19">
        <f t="shared" si="10"/>
        <v>130</v>
      </c>
      <c r="S37" s="19">
        <f t="shared" si="10"/>
        <v>145</v>
      </c>
      <c r="T37" s="19"/>
      <c r="U37" s="69">
        <f aca="true" t="shared" si="11" ref="U37:AK37">SUM(U33:U36)</f>
        <v>5.5</v>
      </c>
      <c r="V37" s="19">
        <f t="shared" si="11"/>
        <v>10</v>
      </c>
      <c r="W37" s="19">
        <f t="shared" si="11"/>
        <v>0</v>
      </c>
      <c r="X37" s="19">
        <f t="shared" si="11"/>
        <v>10</v>
      </c>
      <c r="Y37" s="19">
        <f t="shared" si="11"/>
        <v>80</v>
      </c>
      <c r="Z37" s="19">
        <f t="shared" si="11"/>
        <v>0</v>
      </c>
      <c r="AA37" s="19">
        <f t="shared" si="11"/>
        <v>0</v>
      </c>
      <c r="AB37" s="19">
        <f t="shared" si="11"/>
        <v>30</v>
      </c>
      <c r="AC37" s="19">
        <f t="shared" si="11"/>
        <v>0</v>
      </c>
      <c r="AD37" s="19">
        <f t="shared" si="11"/>
        <v>0</v>
      </c>
      <c r="AE37" s="19">
        <f t="shared" si="11"/>
        <v>0</v>
      </c>
      <c r="AF37" s="19">
        <f t="shared" si="11"/>
        <v>0</v>
      </c>
      <c r="AG37" s="19">
        <f t="shared" si="11"/>
        <v>0</v>
      </c>
      <c r="AH37" s="19">
        <f t="shared" si="11"/>
        <v>0</v>
      </c>
      <c r="AI37" s="19">
        <f t="shared" si="11"/>
        <v>30</v>
      </c>
      <c r="AJ37" s="19">
        <f t="shared" si="11"/>
        <v>130</v>
      </c>
      <c r="AK37" s="19">
        <f t="shared" si="11"/>
        <v>160</v>
      </c>
      <c r="AL37" s="19" t="s">
        <v>35</v>
      </c>
      <c r="AM37" s="69">
        <f>SUM(AM33:AM36)</f>
        <v>6.5</v>
      </c>
      <c r="AN37" s="19">
        <f>SUM(AN33:AN36)</f>
        <v>305</v>
      </c>
      <c r="AO37" s="69">
        <f>SUM(AO33:AO36)</f>
        <v>12</v>
      </c>
    </row>
    <row r="38" spans="1:41" ht="15" customHeight="1" thickBot="1">
      <c r="A38" s="105" t="s">
        <v>30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7"/>
    </row>
    <row r="39" spans="1:41" ht="15" customHeight="1">
      <c r="A39" s="23">
        <v>17</v>
      </c>
      <c r="B39" s="22" t="s">
        <v>112</v>
      </c>
      <c r="C39" s="22" t="s">
        <v>70</v>
      </c>
      <c r="D39" s="26"/>
      <c r="E39" s="28">
        <v>20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105</v>
      </c>
      <c r="R39" s="6">
        <f>SUM(D39:P39)</f>
        <v>20</v>
      </c>
      <c r="S39" s="6">
        <f>SUM(D39:Q39)</f>
        <v>125</v>
      </c>
      <c r="T39" s="51" t="s">
        <v>27</v>
      </c>
      <c r="U39" s="33">
        <f>TRUNC(S39/25)</f>
        <v>5</v>
      </c>
      <c r="V39" s="28"/>
      <c r="W39" s="28"/>
      <c r="X39" s="28"/>
      <c r="Y39" s="28"/>
      <c r="Z39" s="28"/>
      <c r="AA39" s="28"/>
      <c r="AB39" s="28"/>
      <c r="AC39" s="28"/>
      <c r="AD39" s="6"/>
      <c r="AE39" s="6"/>
      <c r="AF39" s="6"/>
      <c r="AG39" s="6"/>
      <c r="AH39" s="6"/>
      <c r="AI39" s="6"/>
      <c r="AJ39" s="6">
        <f>SUM(V39:AH39)</f>
        <v>0</v>
      </c>
      <c r="AK39" s="6">
        <f>SUM(V39:AI39)</f>
        <v>0</v>
      </c>
      <c r="AL39" s="34"/>
      <c r="AM39" s="33">
        <f>TRUNC(AK39/25)</f>
        <v>0</v>
      </c>
      <c r="AN39" s="14">
        <f>S39+AK39</f>
        <v>125</v>
      </c>
      <c r="AO39" s="14">
        <f>U39+AM39</f>
        <v>5</v>
      </c>
    </row>
    <row r="40" spans="1:41" ht="15" customHeight="1">
      <c r="A40" s="23">
        <v>18</v>
      </c>
      <c r="B40" s="22" t="s">
        <v>112</v>
      </c>
      <c r="C40" s="22" t="s">
        <v>71</v>
      </c>
      <c r="D40" s="26"/>
      <c r="E40" s="2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>SUM(D40:P40)</f>
        <v>0</v>
      </c>
      <c r="S40" s="6">
        <f>SUM(D40:Q40)</f>
        <v>0</v>
      </c>
      <c r="T40" s="32"/>
      <c r="U40" s="33">
        <f>TRUNC(S40/25)</f>
        <v>0</v>
      </c>
      <c r="V40" s="28"/>
      <c r="W40" s="28">
        <v>20</v>
      </c>
      <c r="X40" s="28"/>
      <c r="Y40" s="28"/>
      <c r="Z40" s="28"/>
      <c r="AA40" s="28"/>
      <c r="AB40" s="28"/>
      <c r="AC40" s="28"/>
      <c r="AD40" s="6"/>
      <c r="AE40" s="6"/>
      <c r="AF40" s="6"/>
      <c r="AG40" s="6"/>
      <c r="AH40" s="6"/>
      <c r="AI40" s="6">
        <v>105</v>
      </c>
      <c r="AJ40" s="6">
        <f>SUM(V40:AH40)</f>
        <v>20</v>
      </c>
      <c r="AK40" s="6">
        <f>SUM(V40:AI40)</f>
        <v>125</v>
      </c>
      <c r="AL40" s="34" t="s">
        <v>27</v>
      </c>
      <c r="AM40" s="33">
        <f>TRUNC(AK40/25)</f>
        <v>5</v>
      </c>
      <c r="AN40" s="14">
        <f>S40+AK40</f>
        <v>125</v>
      </c>
      <c r="AO40" s="14">
        <f>U40+AM40</f>
        <v>5</v>
      </c>
    </row>
    <row r="41" spans="1:41" ht="15" customHeight="1">
      <c r="A41" s="23">
        <v>19</v>
      </c>
      <c r="B41" s="22" t="s">
        <v>112</v>
      </c>
      <c r="C41" s="22" t="s">
        <v>114</v>
      </c>
      <c r="D41" s="26"/>
      <c r="E41" s="28"/>
      <c r="F41" s="6"/>
      <c r="G41" s="6"/>
      <c r="H41" s="6"/>
      <c r="I41" s="6"/>
      <c r="J41" s="6"/>
      <c r="K41" s="6"/>
      <c r="L41" s="6"/>
      <c r="M41" s="6">
        <v>15</v>
      </c>
      <c r="N41" s="6"/>
      <c r="O41" s="6"/>
      <c r="P41" s="6"/>
      <c r="Q41" s="6">
        <v>10</v>
      </c>
      <c r="R41" s="6">
        <f>SUM(D41:P41)</f>
        <v>15</v>
      </c>
      <c r="S41" s="6">
        <f>SUM(D41:Q41)</f>
        <v>25</v>
      </c>
      <c r="T41" s="32" t="s">
        <v>27</v>
      </c>
      <c r="U41" s="33">
        <f>TRUNC(S41/25)</f>
        <v>1</v>
      </c>
      <c r="V41" s="28"/>
      <c r="W41" s="28"/>
      <c r="X41" s="28"/>
      <c r="Y41" s="28"/>
      <c r="Z41" s="28"/>
      <c r="AA41" s="28"/>
      <c r="AB41" s="28"/>
      <c r="AC41" s="28"/>
      <c r="AD41" s="6"/>
      <c r="AE41" s="6"/>
      <c r="AF41" s="6"/>
      <c r="AG41" s="6"/>
      <c r="AH41" s="6"/>
      <c r="AI41" s="6"/>
      <c r="AJ41" s="6">
        <f>SUM(V41:AH41)</f>
        <v>0</v>
      </c>
      <c r="AK41" s="6">
        <f>SUM(V41:AI41)</f>
        <v>0</v>
      </c>
      <c r="AL41" s="34"/>
      <c r="AM41" s="33">
        <f>TRUNC(AK41/25)</f>
        <v>0</v>
      </c>
      <c r="AN41" s="14">
        <f>S41+AK41</f>
        <v>25</v>
      </c>
      <c r="AO41" s="14">
        <f>U41+AM41</f>
        <v>1</v>
      </c>
    </row>
    <row r="42" spans="1:41" ht="15" customHeight="1">
      <c r="A42" s="23">
        <v>20</v>
      </c>
      <c r="B42" s="22" t="s">
        <v>112</v>
      </c>
      <c r="C42" s="22" t="s">
        <v>115</v>
      </c>
      <c r="D42" s="26"/>
      <c r="E42" s="2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f>SUM(D42:P42)</f>
        <v>0</v>
      </c>
      <c r="S42" s="6">
        <f>SUM(D42:Q42)</f>
        <v>0</v>
      </c>
      <c r="T42" s="32"/>
      <c r="U42" s="33">
        <f>TRUNC(S42/25)</f>
        <v>0</v>
      </c>
      <c r="V42" s="28"/>
      <c r="W42" s="28"/>
      <c r="X42" s="28"/>
      <c r="Y42" s="28"/>
      <c r="Z42" s="28"/>
      <c r="AA42" s="28"/>
      <c r="AB42" s="28"/>
      <c r="AC42" s="28"/>
      <c r="AD42" s="6"/>
      <c r="AE42" s="6">
        <v>15</v>
      </c>
      <c r="AF42" s="6"/>
      <c r="AG42" s="6"/>
      <c r="AH42" s="6"/>
      <c r="AI42" s="6">
        <v>10</v>
      </c>
      <c r="AJ42" s="6">
        <f>SUM(V42:AH42)</f>
        <v>15</v>
      </c>
      <c r="AK42" s="6">
        <f>SUM(V42:AI42)</f>
        <v>25</v>
      </c>
      <c r="AL42" s="34" t="s">
        <v>27</v>
      </c>
      <c r="AM42" s="33">
        <f>TRUNC(AK42/25)</f>
        <v>1</v>
      </c>
      <c r="AN42" s="14">
        <f>S42+AK42</f>
        <v>25</v>
      </c>
      <c r="AO42" s="14">
        <f>U42+AM42</f>
        <v>1</v>
      </c>
    </row>
    <row r="43" spans="1:41" ht="15" customHeight="1" thickBot="1">
      <c r="A43" s="23">
        <v>21</v>
      </c>
      <c r="B43" s="22" t="s">
        <v>112</v>
      </c>
      <c r="C43" s="22" t="s">
        <v>32</v>
      </c>
      <c r="D43" s="26"/>
      <c r="E43" s="2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f>SUM(D43:P43)</f>
        <v>0</v>
      </c>
      <c r="S43" s="6">
        <f>SUM(D43:Q43)</f>
        <v>0</v>
      </c>
      <c r="T43" s="32"/>
      <c r="U43" s="33">
        <f>TRUNC(S43/25)</f>
        <v>0</v>
      </c>
      <c r="V43" s="28"/>
      <c r="W43" s="28"/>
      <c r="X43" s="28"/>
      <c r="Y43" s="28"/>
      <c r="Z43" s="28"/>
      <c r="AA43" s="28"/>
      <c r="AB43" s="28"/>
      <c r="AC43" s="28"/>
      <c r="AD43" s="6"/>
      <c r="AE43" s="6"/>
      <c r="AF43" s="6"/>
      <c r="AG43" s="6"/>
      <c r="AH43" s="6">
        <v>360</v>
      </c>
      <c r="AI43" s="6"/>
      <c r="AJ43" s="6">
        <f>SUM(V43:AH43)</f>
        <v>360</v>
      </c>
      <c r="AK43" s="6">
        <f>SUM(V43:AI43)</f>
        <v>360</v>
      </c>
      <c r="AL43" s="34" t="s">
        <v>33</v>
      </c>
      <c r="AM43" s="33">
        <f>TRUNC(AK43/25)-2</f>
        <v>12</v>
      </c>
      <c r="AN43" s="14">
        <f>S43+AK43</f>
        <v>360</v>
      </c>
      <c r="AO43" s="14">
        <f>U43+AM43</f>
        <v>12</v>
      </c>
    </row>
    <row r="44" spans="1:41" ht="15" customHeight="1" thickBot="1">
      <c r="A44" s="102" t="s">
        <v>31</v>
      </c>
      <c r="B44" s="103"/>
      <c r="C44" s="104"/>
      <c r="D44" s="19">
        <f>SUM(D39:D43)</f>
        <v>0</v>
      </c>
      <c r="E44" s="19">
        <f aca="true" t="shared" si="12" ref="E44:V44">SUM(E39:E43)</f>
        <v>20</v>
      </c>
      <c r="F44" s="19">
        <f t="shared" si="12"/>
        <v>0</v>
      </c>
      <c r="G44" s="19">
        <f t="shared" si="12"/>
        <v>0</v>
      </c>
      <c r="H44" s="19">
        <f t="shared" si="12"/>
        <v>0</v>
      </c>
      <c r="I44" s="19">
        <f t="shared" si="12"/>
        <v>0</v>
      </c>
      <c r="J44" s="19">
        <f t="shared" si="12"/>
        <v>0</v>
      </c>
      <c r="K44" s="19">
        <f t="shared" si="12"/>
        <v>0</v>
      </c>
      <c r="L44" s="19">
        <f t="shared" si="12"/>
        <v>0</v>
      </c>
      <c r="M44" s="19">
        <f t="shared" si="12"/>
        <v>15</v>
      </c>
      <c r="N44" s="19">
        <f t="shared" si="12"/>
        <v>0</v>
      </c>
      <c r="O44" s="19">
        <f t="shared" si="12"/>
        <v>0</v>
      </c>
      <c r="P44" s="19">
        <f t="shared" si="12"/>
        <v>0</v>
      </c>
      <c r="Q44" s="19">
        <f t="shared" si="12"/>
        <v>115</v>
      </c>
      <c r="R44" s="19">
        <f t="shared" si="12"/>
        <v>35</v>
      </c>
      <c r="S44" s="19">
        <f t="shared" si="12"/>
        <v>150</v>
      </c>
      <c r="T44" s="19">
        <f t="shared" si="12"/>
        <v>0</v>
      </c>
      <c r="U44" s="69">
        <f t="shared" si="12"/>
        <v>6</v>
      </c>
      <c r="V44" s="19">
        <f t="shared" si="12"/>
        <v>0</v>
      </c>
      <c r="W44" s="19">
        <f aca="true" t="shared" si="13" ref="W44:AK44">SUM(W39:W43)</f>
        <v>20</v>
      </c>
      <c r="X44" s="19">
        <f t="shared" si="13"/>
        <v>0</v>
      </c>
      <c r="Y44" s="19">
        <f t="shared" si="13"/>
        <v>0</v>
      </c>
      <c r="Z44" s="19">
        <f t="shared" si="13"/>
        <v>0</v>
      </c>
      <c r="AA44" s="19">
        <f t="shared" si="13"/>
        <v>0</v>
      </c>
      <c r="AB44" s="19">
        <f t="shared" si="13"/>
        <v>0</v>
      </c>
      <c r="AC44" s="19">
        <f t="shared" si="13"/>
        <v>0</v>
      </c>
      <c r="AD44" s="19">
        <f t="shared" si="13"/>
        <v>0</v>
      </c>
      <c r="AE44" s="19">
        <f t="shared" si="13"/>
        <v>15</v>
      </c>
      <c r="AF44" s="19">
        <f t="shared" si="13"/>
        <v>0</v>
      </c>
      <c r="AG44" s="19">
        <f t="shared" si="13"/>
        <v>0</v>
      </c>
      <c r="AH44" s="19">
        <f t="shared" si="13"/>
        <v>360</v>
      </c>
      <c r="AI44" s="19">
        <f t="shared" si="13"/>
        <v>115</v>
      </c>
      <c r="AJ44" s="19">
        <f t="shared" si="13"/>
        <v>395</v>
      </c>
      <c r="AK44" s="19">
        <f t="shared" si="13"/>
        <v>510</v>
      </c>
      <c r="AL44" s="19"/>
      <c r="AM44" s="69">
        <f>SUM(AM39:AM43)</f>
        <v>18</v>
      </c>
      <c r="AN44" s="19">
        <f>SUM(AN39:AN43)</f>
        <v>660</v>
      </c>
      <c r="AO44" s="69">
        <f>SUM(AO39:AO43)</f>
        <v>24</v>
      </c>
    </row>
    <row r="45" spans="1:41" ht="15" customHeight="1" thickBot="1">
      <c r="A45" s="105" t="s">
        <v>41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7"/>
    </row>
    <row r="46" spans="1:41" ht="15" customHeight="1">
      <c r="A46" s="23">
        <v>1</v>
      </c>
      <c r="B46" s="22" t="s">
        <v>112</v>
      </c>
      <c r="C46" s="22" t="s">
        <v>92</v>
      </c>
      <c r="D46" s="26"/>
      <c r="E46" s="28"/>
      <c r="F46" s="6">
        <v>10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>
        <v>15</v>
      </c>
      <c r="R46" s="6">
        <f>SUM(D46:P46)</f>
        <v>10</v>
      </c>
      <c r="S46" s="6">
        <f>SUM(D46:Q46)</f>
        <v>25</v>
      </c>
      <c r="T46" s="32" t="s">
        <v>27</v>
      </c>
      <c r="U46" s="33">
        <f>TRUNC(S46/25)</f>
        <v>1</v>
      </c>
      <c r="V46" s="28"/>
      <c r="W46" s="28"/>
      <c r="X46" s="28"/>
      <c r="Y46" s="28"/>
      <c r="Z46" s="28"/>
      <c r="AA46" s="28"/>
      <c r="AB46" s="28"/>
      <c r="AC46" s="28"/>
      <c r="AD46" s="6"/>
      <c r="AE46" s="6"/>
      <c r="AF46" s="6"/>
      <c r="AG46" s="6"/>
      <c r="AH46" s="6"/>
      <c r="AI46" s="6"/>
      <c r="AJ46" s="6">
        <f>SUM(V46:AH46)</f>
        <v>0</v>
      </c>
      <c r="AK46" s="6">
        <f>SUM(V46:AI46)</f>
        <v>0</v>
      </c>
      <c r="AL46" s="34"/>
      <c r="AM46" s="33">
        <f>TRUNC(AK46/25)</f>
        <v>0</v>
      </c>
      <c r="AN46" s="14">
        <f>S46+AK46</f>
        <v>25</v>
      </c>
      <c r="AO46" s="14">
        <f>U46+AM46</f>
        <v>1</v>
      </c>
    </row>
    <row r="47" spans="1:41" ht="15" customHeight="1">
      <c r="A47" s="23">
        <v>2</v>
      </c>
      <c r="B47" s="22" t="s">
        <v>112</v>
      </c>
      <c r="C47" s="22" t="s">
        <v>44</v>
      </c>
      <c r="D47" s="26"/>
      <c r="E47" s="28"/>
      <c r="F47" s="6">
        <v>30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v>45</v>
      </c>
      <c r="R47" s="6">
        <f>SUM(D47:P47)</f>
        <v>30</v>
      </c>
      <c r="S47" s="6">
        <f>SUM(D47:Q47)</f>
        <v>75</v>
      </c>
      <c r="T47" s="34" t="s">
        <v>28</v>
      </c>
      <c r="U47" s="33">
        <f>TRUNC(S47/25)</f>
        <v>3</v>
      </c>
      <c r="V47" s="28"/>
      <c r="W47" s="28"/>
      <c r="X47" s="28"/>
      <c r="Y47" s="28"/>
      <c r="Z47" s="28"/>
      <c r="AA47" s="28"/>
      <c r="AB47" s="28"/>
      <c r="AC47" s="28"/>
      <c r="AD47" s="6"/>
      <c r="AE47" s="6"/>
      <c r="AF47" s="6"/>
      <c r="AG47" s="6"/>
      <c r="AH47" s="6"/>
      <c r="AI47" s="6"/>
      <c r="AJ47" s="6">
        <f>SUM(V47:AH47)</f>
        <v>0</v>
      </c>
      <c r="AK47" s="6">
        <f>SUM(V47:AI47)</f>
        <v>0</v>
      </c>
      <c r="AL47" s="34"/>
      <c r="AM47" s="33">
        <f>TRUNC(AK47/25)</f>
        <v>0</v>
      </c>
      <c r="AN47" s="14">
        <f>S47+AK47</f>
        <v>75</v>
      </c>
      <c r="AO47" s="14">
        <f>U47+AM47</f>
        <v>3</v>
      </c>
    </row>
    <row r="48" spans="1:41" ht="15" customHeight="1">
      <c r="A48" s="23">
        <v>3</v>
      </c>
      <c r="B48" s="22" t="s">
        <v>112</v>
      </c>
      <c r="C48" s="22" t="s">
        <v>75</v>
      </c>
      <c r="D48" s="26"/>
      <c r="E48" s="2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f>SUM(D48:P48)</f>
        <v>0</v>
      </c>
      <c r="S48" s="6">
        <f>SUM(D48:Q48)</f>
        <v>0</v>
      </c>
      <c r="T48" s="34"/>
      <c r="U48" s="33">
        <f>TRUNC(S48/25)</f>
        <v>0</v>
      </c>
      <c r="V48" s="28"/>
      <c r="W48" s="28"/>
      <c r="X48" s="28">
        <v>15</v>
      </c>
      <c r="Y48" s="28"/>
      <c r="Z48" s="28"/>
      <c r="AA48" s="28"/>
      <c r="AB48" s="28"/>
      <c r="AC48" s="28"/>
      <c r="AD48" s="6"/>
      <c r="AE48" s="6"/>
      <c r="AF48" s="6"/>
      <c r="AG48" s="6"/>
      <c r="AH48" s="6"/>
      <c r="AI48" s="6">
        <v>20</v>
      </c>
      <c r="AJ48" s="6">
        <f>SUM(V48:AH48)</f>
        <v>15</v>
      </c>
      <c r="AK48" s="6">
        <f>SUM(V48:AI48)</f>
        <v>35</v>
      </c>
      <c r="AL48" s="34" t="s">
        <v>27</v>
      </c>
      <c r="AM48" s="83">
        <v>1.5</v>
      </c>
      <c r="AN48" s="14">
        <f>S48+AK48</f>
        <v>35</v>
      </c>
      <c r="AO48" s="82">
        <f>U48+AM48</f>
        <v>1.5</v>
      </c>
    </row>
    <row r="49" spans="1:41" ht="15" customHeight="1" thickBot="1">
      <c r="A49" s="23">
        <v>4</v>
      </c>
      <c r="B49" s="22" t="s">
        <v>112</v>
      </c>
      <c r="C49" s="22" t="s">
        <v>76</v>
      </c>
      <c r="D49" s="26"/>
      <c r="E49" s="28"/>
      <c r="F49" s="6"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>
        <v>20</v>
      </c>
      <c r="R49" s="6">
        <f>SUM(D49:P49)</f>
        <v>15</v>
      </c>
      <c r="S49" s="6">
        <f>SUM(D49:Q49)</f>
        <v>35</v>
      </c>
      <c r="T49" s="32" t="s">
        <v>27</v>
      </c>
      <c r="U49" s="83">
        <v>1.5</v>
      </c>
      <c r="V49" s="28"/>
      <c r="W49" s="28"/>
      <c r="X49" s="28"/>
      <c r="Y49" s="28"/>
      <c r="Z49" s="28"/>
      <c r="AA49" s="28"/>
      <c r="AB49" s="28"/>
      <c r="AC49" s="28"/>
      <c r="AD49" s="6"/>
      <c r="AE49" s="6"/>
      <c r="AF49" s="6"/>
      <c r="AG49" s="6"/>
      <c r="AH49" s="6"/>
      <c r="AI49" s="6"/>
      <c r="AJ49" s="6">
        <f>SUM(V49:AH49)</f>
        <v>0</v>
      </c>
      <c r="AK49" s="6">
        <f>SUM(V49:AI49)</f>
        <v>0</v>
      </c>
      <c r="AL49" s="34"/>
      <c r="AM49" s="33">
        <f>TRUNC(AK49/25)</f>
        <v>0</v>
      </c>
      <c r="AN49" s="14">
        <f>S49+AK49</f>
        <v>35</v>
      </c>
      <c r="AO49" s="82">
        <f>U49+AM49</f>
        <v>1.5</v>
      </c>
    </row>
    <row r="50" spans="1:41" ht="15" customHeight="1" thickBot="1">
      <c r="A50" s="102" t="s">
        <v>31</v>
      </c>
      <c r="B50" s="103"/>
      <c r="C50" s="104"/>
      <c r="D50" s="19">
        <f aca="true" t="shared" si="14" ref="D50:S50">SUM(D46:D49)</f>
        <v>0</v>
      </c>
      <c r="E50" s="19">
        <f t="shared" si="14"/>
        <v>0</v>
      </c>
      <c r="F50" s="19">
        <f t="shared" si="14"/>
        <v>55</v>
      </c>
      <c r="G50" s="19">
        <f t="shared" si="14"/>
        <v>0</v>
      </c>
      <c r="H50" s="19">
        <f t="shared" si="14"/>
        <v>0</v>
      </c>
      <c r="I50" s="19">
        <f t="shared" si="14"/>
        <v>0</v>
      </c>
      <c r="J50" s="19">
        <f t="shared" si="14"/>
        <v>0</v>
      </c>
      <c r="K50" s="19">
        <f t="shared" si="14"/>
        <v>0</v>
      </c>
      <c r="L50" s="19">
        <f t="shared" si="14"/>
        <v>0</v>
      </c>
      <c r="M50" s="19">
        <f t="shared" si="14"/>
        <v>0</v>
      </c>
      <c r="N50" s="19">
        <f t="shared" si="14"/>
        <v>0</v>
      </c>
      <c r="O50" s="19">
        <f t="shared" si="14"/>
        <v>0</v>
      </c>
      <c r="P50" s="19">
        <f t="shared" si="14"/>
        <v>0</v>
      </c>
      <c r="Q50" s="19">
        <f t="shared" si="14"/>
        <v>80</v>
      </c>
      <c r="R50" s="19">
        <f t="shared" si="14"/>
        <v>55</v>
      </c>
      <c r="S50" s="19">
        <f t="shared" si="14"/>
        <v>135</v>
      </c>
      <c r="T50" s="19" t="s">
        <v>35</v>
      </c>
      <c r="U50" s="69">
        <f aca="true" t="shared" si="15" ref="U50:AK50">SUM(U46:U49)</f>
        <v>5.5</v>
      </c>
      <c r="V50" s="19">
        <f t="shared" si="15"/>
        <v>0</v>
      </c>
      <c r="W50" s="19">
        <f t="shared" si="15"/>
        <v>0</v>
      </c>
      <c r="X50" s="19">
        <f t="shared" si="15"/>
        <v>15</v>
      </c>
      <c r="Y50" s="19">
        <f t="shared" si="15"/>
        <v>0</v>
      </c>
      <c r="Z50" s="19">
        <f t="shared" si="15"/>
        <v>0</v>
      </c>
      <c r="AA50" s="19">
        <f t="shared" si="15"/>
        <v>0</v>
      </c>
      <c r="AB50" s="19">
        <f t="shared" si="15"/>
        <v>0</v>
      </c>
      <c r="AC50" s="19">
        <f t="shared" si="15"/>
        <v>0</v>
      </c>
      <c r="AD50" s="19">
        <f t="shared" si="15"/>
        <v>0</v>
      </c>
      <c r="AE50" s="19">
        <f t="shared" si="15"/>
        <v>0</v>
      </c>
      <c r="AF50" s="19">
        <f t="shared" si="15"/>
        <v>0</v>
      </c>
      <c r="AG50" s="19">
        <f t="shared" si="15"/>
        <v>0</v>
      </c>
      <c r="AH50" s="19">
        <f t="shared" si="15"/>
        <v>0</v>
      </c>
      <c r="AI50" s="19">
        <f t="shared" si="15"/>
        <v>20</v>
      </c>
      <c r="AJ50" s="19">
        <f t="shared" si="15"/>
        <v>15</v>
      </c>
      <c r="AK50" s="19">
        <f t="shared" si="15"/>
        <v>35</v>
      </c>
      <c r="AL50" s="19"/>
      <c r="AM50" s="69">
        <f>SUM(AM46:AM49)</f>
        <v>1.5</v>
      </c>
      <c r="AN50" s="19">
        <f>SUM(AN46:AN49)</f>
        <v>170</v>
      </c>
      <c r="AO50" s="69">
        <f>SUM(AO46:AO49)</f>
        <v>7</v>
      </c>
    </row>
    <row r="51" spans="1:41" ht="15" customHeight="1" thickBot="1">
      <c r="A51" s="105" t="s">
        <v>42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7"/>
    </row>
    <row r="52" spans="1:41" ht="15" customHeight="1">
      <c r="A52" s="72">
        <v>1</v>
      </c>
      <c r="B52" s="73" t="s">
        <v>112</v>
      </c>
      <c r="C52" s="73" t="s">
        <v>79</v>
      </c>
      <c r="D52" s="28"/>
      <c r="E52" s="28"/>
      <c r="F52" s="28">
        <v>20</v>
      </c>
      <c r="G52" s="28"/>
      <c r="H52" s="28"/>
      <c r="I52" s="28"/>
      <c r="J52" s="28"/>
      <c r="K52" s="28"/>
      <c r="L52" s="6"/>
      <c r="M52" s="6"/>
      <c r="N52" s="6"/>
      <c r="O52" s="6"/>
      <c r="P52" s="6"/>
      <c r="Q52" s="6">
        <v>30</v>
      </c>
      <c r="R52" s="6">
        <f>SUM(D52:P52)</f>
        <v>20</v>
      </c>
      <c r="S52" s="6">
        <f>SUM(D52:Q52)</f>
        <v>50</v>
      </c>
      <c r="T52" s="34" t="s">
        <v>27</v>
      </c>
      <c r="U52" s="33">
        <f>TRUNC(S52/25)</f>
        <v>2</v>
      </c>
      <c r="V52" s="28"/>
      <c r="W52" s="28"/>
      <c r="X52" s="28"/>
      <c r="Y52" s="28"/>
      <c r="Z52" s="28"/>
      <c r="AA52" s="28"/>
      <c r="AB52" s="28"/>
      <c r="AC52" s="28"/>
      <c r="AD52" s="6"/>
      <c r="AE52" s="6"/>
      <c r="AF52" s="6"/>
      <c r="AG52" s="6"/>
      <c r="AH52" s="6"/>
      <c r="AI52" s="6"/>
      <c r="AJ52" s="6"/>
      <c r="AK52" s="6"/>
      <c r="AL52" s="34"/>
      <c r="AM52" s="33"/>
      <c r="AN52" s="14">
        <f>S52+AK52</f>
        <v>50</v>
      </c>
      <c r="AO52" s="14">
        <f>U52+AM52</f>
        <v>2</v>
      </c>
    </row>
    <row r="53" spans="1:41" ht="15" customHeight="1">
      <c r="A53" s="23">
        <v>2</v>
      </c>
      <c r="B53" s="74" t="s">
        <v>112</v>
      </c>
      <c r="C53" s="74" t="s">
        <v>80</v>
      </c>
      <c r="D53" s="28">
        <v>10</v>
      </c>
      <c r="E53" s="2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>
        <v>25</v>
      </c>
      <c r="R53" s="6">
        <f>SUM(D53:P53)</f>
        <v>10</v>
      </c>
      <c r="S53" s="6">
        <f>SUM(D53:Q53)</f>
        <v>35</v>
      </c>
      <c r="T53" s="32" t="s">
        <v>27</v>
      </c>
      <c r="U53" s="83">
        <v>1.5</v>
      </c>
      <c r="V53" s="26"/>
      <c r="W53" s="28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32"/>
      <c r="AM53" s="83"/>
      <c r="AN53" s="14">
        <f>S53+AK53</f>
        <v>35</v>
      </c>
      <c r="AO53" s="82">
        <f>U53+AM53</f>
        <v>1.5</v>
      </c>
    </row>
    <row r="54" spans="1:41" ht="15" customHeight="1">
      <c r="A54" s="23">
        <v>3</v>
      </c>
      <c r="B54" s="74" t="s">
        <v>112</v>
      </c>
      <c r="C54" s="74" t="s">
        <v>75</v>
      </c>
      <c r="D54" s="28"/>
      <c r="E54" s="2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f>SUM(D54:P54)</f>
        <v>0</v>
      </c>
      <c r="S54" s="6">
        <f>SUM(D54:Q54)</f>
        <v>0</v>
      </c>
      <c r="T54" s="34"/>
      <c r="U54" s="33">
        <f>TRUNC(S54/25)</f>
        <v>0</v>
      </c>
      <c r="V54" s="28"/>
      <c r="W54" s="28"/>
      <c r="X54" s="28">
        <v>15</v>
      </c>
      <c r="Y54" s="28"/>
      <c r="Z54" s="28"/>
      <c r="AA54" s="28"/>
      <c r="AB54" s="28"/>
      <c r="AC54" s="28"/>
      <c r="AD54" s="6"/>
      <c r="AE54" s="6"/>
      <c r="AF54" s="6"/>
      <c r="AG54" s="6"/>
      <c r="AH54" s="6"/>
      <c r="AI54" s="6">
        <v>20</v>
      </c>
      <c r="AJ54" s="6">
        <f>SUM(V54:AH54)</f>
        <v>15</v>
      </c>
      <c r="AK54" s="6">
        <f>SUM(V54:AI54)</f>
        <v>35</v>
      </c>
      <c r="AL54" s="34" t="s">
        <v>27</v>
      </c>
      <c r="AM54" s="83">
        <v>1.5</v>
      </c>
      <c r="AN54" s="14">
        <f>S54+AK54</f>
        <v>35</v>
      </c>
      <c r="AO54" s="82">
        <f>U54+AM54</f>
        <v>1.5</v>
      </c>
    </row>
    <row r="55" spans="1:41" ht="15" customHeight="1" thickBot="1">
      <c r="A55" s="75">
        <v>4</v>
      </c>
      <c r="B55" s="76" t="s">
        <v>112</v>
      </c>
      <c r="C55" s="76" t="s">
        <v>77</v>
      </c>
      <c r="D55" s="28">
        <v>10</v>
      </c>
      <c r="E55" s="28">
        <v>10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>
        <v>30</v>
      </c>
      <c r="R55" s="6">
        <f>SUM(D55:P55)</f>
        <v>20</v>
      </c>
      <c r="S55" s="6">
        <f>SUM(D55:Q55)</f>
        <v>50</v>
      </c>
      <c r="T55" s="34" t="s">
        <v>27</v>
      </c>
      <c r="U55" s="33">
        <f>TRUNC(S55/25)</f>
        <v>2</v>
      </c>
      <c r="V55" s="28"/>
      <c r="W55" s="28"/>
      <c r="X55" s="28"/>
      <c r="Y55" s="28"/>
      <c r="Z55" s="28"/>
      <c r="AA55" s="28"/>
      <c r="AB55" s="28"/>
      <c r="AC55" s="28"/>
      <c r="AD55" s="6"/>
      <c r="AE55" s="6"/>
      <c r="AF55" s="6"/>
      <c r="AG55" s="6"/>
      <c r="AH55" s="6"/>
      <c r="AI55" s="6"/>
      <c r="AJ55" s="6">
        <f>SUM(V55:AH55)</f>
        <v>0</v>
      </c>
      <c r="AK55" s="6">
        <f>SUM(V55:AI55)</f>
        <v>0</v>
      </c>
      <c r="AL55" s="34"/>
      <c r="AM55" s="33">
        <f>TRUNC(AK55/25)</f>
        <v>0</v>
      </c>
      <c r="AN55" s="14">
        <f>S55+AK55</f>
        <v>50</v>
      </c>
      <c r="AO55" s="14">
        <f>U55+AM55</f>
        <v>2</v>
      </c>
    </row>
    <row r="56" spans="1:41" ht="15" customHeight="1" thickBot="1">
      <c r="A56" s="102" t="s">
        <v>31</v>
      </c>
      <c r="B56" s="103"/>
      <c r="C56" s="104"/>
      <c r="D56" s="19">
        <f aca="true" t="shared" si="16" ref="D56:S56">SUM(D52:D55)</f>
        <v>20</v>
      </c>
      <c r="E56" s="19">
        <f t="shared" si="16"/>
        <v>10</v>
      </c>
      <c r="F56" s="19">
        <f t="shared" si="16"/>
        <v>20</v>
      </c>
      <c r="G56" s="19">
        <f t="shared" si="16"/>
        <v>0</v>
      </c>
      <c r="H56" s="19">
        <f t="shared" si="16"/>
        <v>0</v>
      </c>
      <c r="I56" s="19">
        <f t="shared" si="16"/>
        <v>0</v>
      </c>
      <c r="J56" s="19">
        <f t="shared" si="16"/>
        <v>0</v>
      </c>
      <c r="K56" s="19">
        <f t="shared" si="16"/>
        <v>0</v>
      </c>
      <c r="L56" s="19">
        <f t="shared" si="16"/>
        <v>0</v>
      </c>
      <c r="M56" s="19">
        <f t="shared" si="16"/>
        <v>0</v>
      </c>
      <c r="N56" s="19">
        <f t="shared" si="16"/>
        <v>0</v>
      </c>
      <c r="O56" s="19">
        <f t="shared" si="16"/>
        <v>0</v>
      </c>
      <c r="P56" s="19">
        <f t="shared" si="16"/>
        <v>0</v>
      </c>
      <c r="Q56" s="19">
        <f t="shared" si="16"/>
        <v>85</v>
      </c>
      <c r="R56" s="19">
        <f t="shared" si="16"/>
        <v>50</v>
      </c>
      <c r="S56" s="19">
        <f t="shared" si="16"/>
        <v>135</v>
      </c>
      <c r="T56" s="19"/>
      <c r="U56" s="69">
        <f aca="true" t="shared" si="17" ref="U56:AO56">SUM(U52:U55)</f>
        <v>5.5</v>
      </c>
      <c r="V56" s="19">
        <f t="shared" si="17"/>
        <v>0</v>
      </c>
      <c r="W56" s="19">
        <f t="shared" si="17"/>
        <v>0</v>
      </c>
      <c r="X56" s="19">
        <f t="shared" si="17"/>
        <v>15</v>
      </c>
      <c r="Y56" s="19">
        <f t="shared" si="17"/>
        <v>0</v>
      </c>
      <c r="Z56" s="19">
        <f t="shared" si="17"/>
        <v>0</v>
      </c>
      <c r="AA56" s="19">
        <f t="shared" si="17"/>
        <v>0</v>
      </c>
      <c r="AB56" s="19">
        <f t="shared" si="17"/>
        <v>0</v>
      </c>
      <c r="AC56" s="19">
        <f t="shared" si="17"/>
        <v>0</v>
      </c>
      <c r="AD56" s="19">
        <f t="shared" si="17"/>
        <v>0</v>
      </c>
      <c r="AE56" s="19">
        <f t="shared" si="17"/>
        <v>0</v>
      </c>
      <c r="AF56" s="19">
        <f t="shared" si="17"/>
        <v>0</v>
      </c>
      <c r="AG56" s="19">
        <f t="shared" si="17"/>
        <v>0</v>
      </c>
      <c r="AH56" s="19">
        <f t="shared" si="17"/>
        <v>0</v>
      </c>
      <c r="AI56" s="19">
        <f t="shared" si="17"/>
        <v>20</v>
      </c>
      <c r="AJ56" s="19">
        <f t="shared" si="17"/>
        <v>15</v>
      </c>
      <c r="AK56" s="19">
        <f t="shared" si="17"/>
        <v>35</v>
      </c>
      <c r="AL56" s="19">
        <f t="shared" si="17"/>
        <v>0</v>
      </c>
      <c r="AM56" s="69">
        <f t="shared" si="17"/>
        <v>1.5</v>
      </c>
      <c r="AN56" s="19">
        <f t="shared" si="17"/>
        <v>170</v>
      </c>
      <c r="AO56" s="69">
        <f t="shared" si="17"/>
        <v>7</v>
      </c>
    </row>
    <row r="57" spans="1:41" ht="15" customHeight="1" thickBot="1">
      <c r="A57" s="105" t="s">
        <v>45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7"/>
    </row>
    <row r="58" spans="1:41" ht="15" customHeight="1">
      <c r="A58" s="23">
        <v>1</v>
      </c>
      <c r="B58" s="22" t="s">
        <v>112</v>
      </c>
      <c r="C58" s="22" t="s">
        <v>46</v>
      </c>
      <c r="D58" s="26"/>
      <c r="E58" s="2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f>SUM(D58:P58)</f>
        <v>0</v>
      </c>
      <c r="S58" s="6">
        <f>SUM(D58:Q58)</f>
        <v>0</v>
      </c>
      <c r="T58" s="34"/>
      <c r="U58" s="33">
        <f>TRUNC(S58/25)</f>
        <v>0</v>
      </c>
      <c r="V58" s="28">
        <v>15</v>
      </c>
      <c r="W58" s="28"/>
      <c r="X58" s="28"/>
      <c r="Y58" s="28"/>
      <c r="Z58" s="28"/>
      <c r="AA58" s="28"/>
      <c r="AB58" s="28"/>
      <c r="AC58" s="28"/>
      <c r="AD58" s="6"/>
      <c r="AE58" s="6"/>
      <c r="AF58" s="6"/>
      <c r="AG58" s="6"/>
      <c r="AH58" s="6"/>
      <c r="AI58" s="6">
        <v>15</v>
      </c>
      <c r="AJ58" s="6">
        <f>SUM(V58:AH58)</f>
        <v>15</v>
      </c>
      <c r="AK58" s="6">
        <f>SUM(V58:AI58)</f>
        <v>30</v>
      </c>
      <c r="AL58" s="34" t="s">
        <v>27</v>
      </c>
      <c r="AM58" s="33">
        <f>TRUNC(AK58/25)</f>
        <v>1</v>
      </c>
      <c r="AN58" s="14">
        <f>S58+AK58</f>
        <v>30</v>
      </c>
      <c r="AO58" s="14">
        <f>U58+AM58</f>
        <v>1</v>
      </c>
    </row>
    <row r="59" spans="1:41" ht="15" customHeight="1" thickBot="1">
      <c r="A59" s="23">
        <v>2</v>
      </c>
      <c r="B59" s="22" t="s">
        <v>112</v>
      </c>
      <c r="C59" s="22" t="s">
        <v>47</v>
      </c>
      <c r="D59" s="26"/>
      <c r="E59" s="2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f>SUM(D59:P59)</f>
        <v>0</v>
      </c>
      <c r="S59" s="6">
        <f>SUM(D59:Q59)</f>
        <v>0</v>
      </c>
      <c r="T59" s="34"/>
      <c r="U59" s="33">
        <f>TRUNC(S59/25)</f>
        <v>0</v>
      </c>
      <c r="V59" s="28">
        <v>15</v>
      </c>
      <c r="W59" s="28"/>
      <c r="X59" s="28"/>
      <c r="Y59" s="28"/>
      <c r="Z59" s="28"/>
      <c r="AA59" s="28"/>
      <c r="AB59" s="28"/>
      <c r="AC59" s="28"/>
      <c r="AD59" s="6"/>
      <c r="AE59" s="6"/>
      <c r="AF59" s="6"/>
      <c r="AG59" s="6"/>
      <c r="AH59" s="6"/>
      <c r="AI59" s="6">
        <v>15</v>
      </c>
      <c r="AJ59" s="6">
        <f>SUM(V59:AH59)</f>
        <v>15</v>
      </c>
      <c r="AK59" s="6">
        <f>SUM(V59:AI59)</f>
        <v>30</v>
      </c>
      <c r="AL59" s="34" t="s">
        <v>27</v>
      </c>
      <c r="AM59" s="33">
        <f>TRUNC(AK59/25)</f>
        <v>1</v>
      </c>
      <c r="AN59" s="14">
        <f>S59+AK59</f>
        <v>30</v>
      </c>
      <c r="AO59" s="14">
        <f>U59+AM59</f>
        <v>1</v>
      </c>
    </row>
    <row r="60" spans="1:41" ht="15" customHeight="1" thickBot="1">
      <c r="A60" s="127" t="s">
        <v>31</v>
      </c>
      <c r="B60" s="128"/>
      <c r="C60" s="129"/>
      <c r="D60" s="19">
        <f>SUM(D58:D59)</f>
        <v>0</v>
      </c>
      <c r="E60" s="19">
        <f aca="true" t="shared" si="18" ref="E60:AM60">SUM(E58:E59)</f>
        <v>0</v>
      </c>
      <c r="F60" s="19">
        <f t="shared" si="18"/>
        <v>0</v>
      </c>
      <c r="G60" s="19">
        <f t="shared" si="18"/>
        <v>0</v>
      </c>
      <c r="H60" s="19">
        <f t="shared" si="18"/>
        <v>0</v>
      </c>
      <c r="I60" s="19">
        <f t="shared" si="18"/>
        <v>0</v>
      </c>
      <c r="J60" s="19">
        <f t="shared" si="18"/>
        <v>0</v>
      </c>
      <c r="K60" s="19">
        <f t="shared" si="18"/>
        <v>0</v>
      </c>
      <c r="L60" s="19">
        <f t="shared" si="18"/>
        <v>0</v>
      </c>
      <c r="M60" s="19">
        <f t="shared" si="18"/>
        <v>0</v>
      </c>
      <c r="N60" s="19">
        <f t="shared" si="18"/>
        <v>0</v>
      </c>
      <c r="O60" s="19">
        <f t="shared" si="18"/>
        <v>0</v>
      </c>
      <c r="P60" s="19">
        <f t="shared" si="18"/>
        <v>0</v>
      </c>
      <c r="Q60" s="19">
        <f t="shared" si="18"/>
        <v>0</v>
      </c>
      <c r="R60" s="19">
        <f t="shared" si="18"/>
        <v>0</v>
      </c>
      <c r="S60" s="19">
        <f t="shared" si="18"/>
        <v>0</v>
      </c>
      <c r="T60" s="19">
        <f t="shared" si="18"/>
        <v>0</v>
      </c>
      <c r="U60" s="19">
        <f t="shared" si="18"/>
        <v>0</v>
      </c>
      <c r="V60" s="19">
        <f>SUM(V58:V59)</f>
        <v>30</v>
      </c>
      <c r="W60" s="19">
        <f t="shared" si="18"/>
        <v>0</v>
      </c>
      <c r="X60" s="19">
        <f t="shared" si="18"/>
        <v>0</v>
      </c>
      <c r="Y60" s="19">
        <f t="shared" si="18"/>
        <v>0</v>
      </c>
      <c r="Z60" s="19">
        <f t="shared" si="18"/>
        <v>0</v>
      </c>
      <c r="AA60" s="19">
        <f t="shared" si="18"/>
        <v>0</v>
      </c>
      <c r="AB60" s="19">
        <f t="shared" si="18"/>
        <v>0</v>
      </c>
      <c r="AC60" s="19">
        <f t="shared" si="18"/>
        <v>0</v>
      </c>
      <c r="AD60" s="19">
        <f t="shared" si="18"/>
        <v>0</v>
      </c>
      <c r="AE60" s="19">
        <f t="shared" si="18"/>
        <v>0</v>
      </c>
      <c r="AF60" s="19">
        <f t="shared" si="18"/>
        <v>0</v>
      </c>
      <c r="AG60" s="19">
        <f t="shared" si="18"/>
        <v>0</v>
      </c>
      <c r="AH60" s="19">
        <f t="shared" si="18"/>
        <v>0</v>
      </c>
      <c r="AI60" s="19">
        <f t="shared" si="18"/>
        <v>30</v>
      </c>
      <c r="AJ60" s="19">
        <f t="shared" si="18"/>
        <v>30</v>
      </c>
      <c r="AK60" s="19">
        <f t="shared" si="18"/>
        <v>60</v>
      </c>
      <c r="AL60" s="19">
        <f t="shared" si="18"/>
        <v>0</v>
      </c>
      <c r="AM60" s="19">
        <f t="shared" si="18"/>
        <v>2</v>
      </c>
      <c r="AN60" s="19">
        <f>SUM(AN58:AN59)</f>
        <v>60</v>
      </c>
      <c r="AO60" s="69">
        <f>SUM(AO58:AO59)</f>
        <v>2</v>
      </c>
    </row>
    <row r="61" spans="1:41" ht="15" customHeight="1" thickBot="1">
      <c r="A61" s="124" t="s">
        <v>48</v>
      </c>
      <c r="B61" s="125"/>
      <c r="C61" s="126"/>
      <c r="D61" s="29">
        <f aca="true" t="shared" si="19" ref="D61:S61">D31+D37+D44+D50+D60</f>
        <v>190</v>
      </c>
      <c r="E61" s="29">
        <f t="shared" si="19"/>
        <v>20</v>
      </c>
      <c r="F61" s="29">
        <f t="shared" si="19"/>
        <v>155</v>
      </c>
      <c r="G61" s="29">
        <f t="shared" si="19"/>
        <v>80</v>
      </c>
      <c r="H61" s="29">
        <f t="shared" si="19"/>
        <v>0</v>
      </c>
      <c r="I61" s="29">
        <f t="shared" si="19"/>
        <v>0</v>
      </c>
      <c r="J61" s="29">
        <f t="shared" si="19"/>
        <v>30</v>
      </c>
      <c r="K61" s="29">
        <f t="shared" si="19"/>
        <v>0</v>
      </c>
      <c r="L61" s="29">
        <f t="shared" si="19"/>
        <v>0</v>
      </c>
      <c r="M61" s="29">
        <f t="shared" si="19"/>
        <v>15</v>
      </c>
      <c r="N61" s="29">
        <f t="shared" si="19"/>
        <v>0</v>
      </c>
      <c r="O61" s="29">
        <f t="shared" si="19"/>
        <v>0</v>
      </c>
      <c r="P61" s="29">
        <f t="shared" si="19"/>
        <v>0</v>
      </c>
      <c r="Q61" s="29">
        <f t="shared" si="19"/>
        <v>295</v>
      </c>
      <c r="R61" s="29">
        <f t="shared" si="19"/>
        <v>490</v>
      </c>
      <c r="S61" s="29">
        <f t="shared" si="19"/>
        <v>785</v>
      </c>
      <c r="T61" s="29" t="s">
        <v>36</v>
      </c>
      <c r="U61" s="70">
        <f aca="true" t="shared" si="20" ref="U61:AK61">U31+U37+U44+U50+U60</f>
        <v>31</v>
      </c>
      <c r="V61" s="29">
        <f t="shared" si="20"/>
        <v>85</v>
      </c>
      <c r="W61" s="29">
        <f t="shared" si="20"/>
        <v>20</v>
      </c>
      <c r="X61" s="29">
        <f t="shared" si="20"/>
        <v>40</v>
      </c>
      <c r="Y61" s="29">
        <f t="shared" si="20"/>
        <v>80</v>
      </c>
      <c r="Z61" s="29">
        <f t="shared" si="20"/>
        <v>0</v>
      </c>
      <c r="AA61" s="29">
        <f t="shared" si="20"/>
        <v>0</v>
      </c>
      <c r="AB61" s="29">
        <f t="shared" si="20"/>
        <v>30</v>
      </c>
      <c r="AC61" s="29">
        <f t="shared" si="20"/>
        <v>0</v>
      </c>
      <c r="AD61" s="29">
        <f t="shared" si="20"/>
        <v>0</v>
      </c>
      <c r="AE61" s="29">
        <f t="shared" si="20"/>
        <v>15</v>
      </c>
      <c r="AF61" s="29">
        <f t="shared" si="20"/>
        <v>0</v>
      </c>
      <c r="AG61" s="29">
        <f t="shared" si="20"/>
        <v>0</v>
      </c>
      <c r="AH61" s="29">
        <f t="shared" si="20"/>
        <v>360</v>
      </c>
      <c r="AI61" s="29">
        <f t="shared" si="20"/>
        <v>205</v>
      </c>
      <c r="AJ61" s="29">
        <f t="shared" si="20"/>
        <v>630</v>
      </c>
      <c r="AK61" s="29">
        <f t="shared" si="20"/>
        <v>835</v>
      </c>
      <c r="AL61" s="29" t="s">
        <v>35</v>
      </c>
      <c r="AM61" s="70">
        <f>AM31+AM37+AM44+AM50+AM60</f>
        <v>30</v>
      </c>
      <c r="AN61" s="29">
        <f>AN31+AN37+AN44+AN50+AN60</f>
        <v>1620</v>
      </c>
      <c r="AO61" s="70">
        <f>AO31+AO37+AO44+AO50+AO60</f>
        <v>61</v>
      </c>
    </row>
    <row r="62" spans="1:41" ht="15" customHeight="1" thickBot="1">
      <c r="A62" s="124" t="s">
        <v>49</v>
      </c>
      <c r="B62" s="125"/>
      <c r="C62" s="126"/>
      <c r="D62" s="29">
        <f aca="true" t="shared" si="21" ref="D62:S62">D31+D37+D44+D56+D60</f>
        <v>210</v>
      </c>
      <c r="E62" s="29">
        <f t="shared" si="21"/>
        <v>30</v>
      </c>
      <c r="F62" s="29">
        <f t="shared" si="21"/>
        <v>120</v>
      </c>
      <c r="G62" s="29">
        <f t="shared" si="21"/>
        <v>80</v>
      </c>
      <c r="H62" s="29">
        <f t="shared" si="21"/>
        <v>0</v>
      </c>
      <c r="I62" s="29">
        <f t="shared" si="21"/>
        <v>0</v>
      </c>
      <c r="J62" s="29">
        <f t="shared" si="21"/>
        <v>30</v>
      </c>
      <c r="K62" s="29">
        <f t="shared" si="21"/>
        <v>0</v>
      </c>
      <c r="L62" s="29">
        <f t="shared" si="21"/>
        <v>0</v>
      </c>
      <c r="M62" s="29">
        <f t="shared" si="21"/>
        <v>15</v>
      </c>
      <c r="N62" s="29">
        <f t="shared" si="21"/>
        <v>0</v>
      </c>
      <c r="O62" s="29">
        <f t="shared" si="21"/>
        <v>0</v>
      </c>
      <c r="P62" s="29">
        <f t="shared" si="21"/>
        <v>0</v>
      </c>
      <c r="Q62" s="29">
        <f t="shared" si="21"/>
        <v>300</v>
      </c>
      <c r="R62" s="29">
        <f t="shared" si="21"/>
        <v>485</v>
      </c>
      <c r="S62" s="29">
        <f t="shared" si="21"/>
        <v>785</v>
      </c>
      <c r="T62" s="29" t="s">
        <v>34</v>
      </c>
      <c r="U62" s="70">
        <f aca="true" t="shared" si="22" ref="U62:AK62">U31+U37+U44+U56+U60</f>
        <v>31</v>
      </c>
      <c r="V62" s="29">
        <f t="shared" si="22"/>
        <v>85</v>
      </c>
      <c r="W62" s="29">
        <f t="shared" si="22"/>
        <v>20</v>
      </c>
      <c r="X62" s="29">
        <f t="shared" si="22"/>
        <v>40</v>
      </c>
      <c r="Y62" s="29">
        <f t="shared" si="22"/>
        <v>80</v>
      </c>
      <c r="Z62" s="29">
        <f t="shared" si="22"/>
        <v>0</v>
      </c>
      <c r="AA62" s="29">
        <f t="shared" si="22"/>
        <v>0</v>
      </c>
      <c r="AB62" s="29">
        <f t="shared" si="22"/>
        <v>30</v>
      </c>
      <c r="AC62" s="29">
        <f t="shared" si="22"/>
        <v>0</v>
      </c>
      <c r="AD62" s="29">
        <f t="shared" si="22"/>
        <v>0</v>
      </c>
      <c r="AE62" s="29">
        <f t="shared" si="22"/>
        <v>15</v>
      </c>
      <c r="AF62" s="29">
        <f t="shared" si="22"/>
        <v>0</v>
      </c>
      <c r="AG62" s="29">
        <f t="shared" si="22"/>
        <v>0</v>
      </c>
      <c r="AH62" s="29">
        <f t="shared" si="22"/>
        <v>360</v>
      </c>
      <c r="AI62" s="29">
        <f t="shared" si="22"/>
        <v>205</v>
      </c>
      <c r="AJ62" s="29">
        <f t="shared" si="22"/>
        <v>630</v>
      </c>
      <c r="AK62" s="29">
        <f t="shared" si="22"/>
        <v>835</v>
      </c>
      <c r="AL62" s="29" t="s">
        <v>35</v>
      </c>
      <c r="AM62" s="70">
        <f>AM31+AM37+AM44+AM56+AM60</f>
        <v>30</v>
      </c>
      <c r="AN62" s="29">
        <f>AN31+AN37+AN44+AN56+AN60</f>
        <v>1620</v>
      </c>
      <c r="AO62" s="70">
        <f>AO31+AO37+AO44+AO56+AO60</f>
        <v>61</v>
      </c>
    </row>
    <row r="69" ht="14.25">
      <c r="N69" s="3"/>
    </row>
    <row r="70" spans="32:38" ht="12.75">
      <c r="AF70" s="122"/>
      <c r="AG70" s="123"/>
      <c r="AH70" s="123"/>
      <c r="AI70" s="123"/>
      <c r="AJ70" s="123"/>
      <c r="AK70" s="123"/>
      <c r="AL70" s="123"/>
    </row>
    <row r="71" spans="2:38" ht="12.75">
      <c r="B71" s="1"/>
      <c r="C71" s="1"/>
      <c r="M71" s="5"/>
      <c r="O71" s="123"/>
      <c r="P71" s="123"/>
      <c r="Q71" s="123"/>
      <c r="R71" s="123"/>
      <c r="S71" s="123"/>
      <c r="T71" s="123"/>
      <c r="U71" s="123"/>
      <c r="AF71" s="123"/>
      <c r="AG71" s="123"/>
      <c r="AH71" s="123"/>
      <c r="AI71" s="123"/>
      <c r="AJ71" s="123"/>
      <c r="AK71" s="123"/>
      <c r="AL71" s="123"/>
    </row>
  </sheetData>
  <sheetProtection/>
  <mergeCells count="25">
    <mergeCell ref="AF70:AL70"/>
    <mergeCell ref="O71:U71"/>
    <mergeCell ref="AF71:AL71"/>
    <mergeCell ref="A50:C50"/>
    <mergeCell ref="A51:AO51"/>
    <mergeCell ref="A56:C56"/>
    <mergeCell ref="A62:C62"/>
    <mergeCell ref="A61:C61"/>
    <mergeCell ref="A60:C60"/>
    <mergeCell ref="A57:AO57"/>
    <mergeCell ref="A6:AO6"/>
    <mergeCell ref="A16:A17"/>
    <mergeCell ref="C16:C17"/>
    <mergeCell ref="D16:U16"/>
    <mergeCell ref="V16:AM16"/>
    <mergeCell ref="AN16:AN17"/>
    <mergeCell ref="AO16:AO17"/>
    <mergeCell ref="B16:B17"/>
    <mergeCell ref="A44:C44"/>
    <mergeCell ref="A45:AO45"/>
    <mergeCell ref="A18:AO18"/>
    <mergeCell ref="A31:C31"/>
    <mergeCell ref="A32:AO32"/>
    <mergeCell ref="A37:C37"/>
    <mergeCell ref="A38:AO3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2"/>
  <headerFooter alignWithMargins="0">
    <oddHeader>&amp;Rzałącznik nr 4
do Uchwały Senatu Uniwersytetu Medycznego 
we Wrocławiu nr 
z dnia</oddHeader>
  </headerFooter>
  <ignoredErrors>
    <ignoredError sqref="AJ30 R33:R36 AJ34:AJ36 AJ42 R58 AJ58:AJ59 AJ49 R52:R53 R19:R21 R22:R29 R39 AJ40 AJ47:AJ48 AJ54 R54 AJ19:AK19 AJ26 AJ20:AK25 AJ27:AK27 AK26 R41 AJ33:AK33 AK49 R48:R49 R46:R47 R55 AJ5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1"/>
  <sheetViews>
    <sheetView showZeros="0" view="pageBreakPreview" zoomScale="85" zoomScaleNormal="85" zoomScaleSheetLayoutView="85" workbookViewId="0" topLeftCell="A1">
      <selection activeCell="AD1" sqref="AD1:AL4"/>
    </sheetView>
  </sheetViews>
  <sheetFormatPr defaultColWidth="8.8515625" defaultRowHeight="12.75"/>
  <cols>
    <col min="1" max="1" width="4.28125" style="0" customWidth="1"/>
    <col min="2" max="2" width="11.7109375" style="0" bestFit="1" customWidth="1"/>
    <col min="3" max="3" width="54.421875" style="0" customWidth="1"/>
    <col min="4" max="19" width="4.8515625" style="0" customWidth="1"/>
    <col min="20" max="20" width="6.140625" style="0" bestFit="1" customWidth="1"/>
    <col min="21" max="37" width="4.8515625" style="0" customWidth="1"/>
    <col min="38" max="38" width="6.140625" style="0" bestFit="1" customWidth="1"/>
    <col min="39" max="39" width="4.8515625" style="0" customWidth="1"/>
    <col min="40" max="41" width="5.7109375" style="0" customWidth="1"/>
  </cols>
  <sheetData>
    <row r="1" ht="12.75">
      <c r="AD1" t="s">
        <v>120</v>
      </c>
    </row>
    <row r="2" ht="12.75">
      <c r="AD2" t="s">
        <v>121</v>
      </c>
    </row>
    <row r="3" ht="12.75">
      <c r="AD3" t="s">
        <v>122</v>
      </c>
    </row>
    <row r="4" ht="12.75">
      <c r="AD4" t="s">
        <v>123</v>
      </c>
    </row>
    <row r="6" spans="1:41" s="2" customFormat="1" ht="19.5" customHeight="1">
      <c r="A6" s="108" t="s">
        <v>117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="3" customFormat="1" ht="15" customHeight="1">
      <c r="A9" s="3" t="s">
        <v>21</v>
      </c>
    </row>
    <row r="10" s="3" customFormat="1" ht="15" customHeight="1">
      <c r="A10" s="3" t="s">
        <v>20</v>
      </c>
    </row>
    <row r="11" s="3" customFormat="1" ht="15" customHeight="1">
      <c r="A11" s="3" t="s">
        <v>37</v>
      </c>
    </row>
    <row r="12" s="3" customFormat="1" ht="15" customHeight="1">
      <c r="A12" s="3" t="s">
        <v>119</v>
      </c>
    </row>
    <row r="13" ht="15" customHeight="1">
      <c r="A13" s="3" t="s">
        <v>53</v>
      </c>
    </row>
    <row r="15" ht="13.5" thickBot="1"/>
    <row r="16" spans="1:41" ht="17.25" customHeight="1" thickBot="1">
      <c r="A16" s="109" t="s">
        <v>26</v>
      </c>
      <c r="B16" s="120" t="s">
        <v>111</v>
      </c>
      <c r="C16" s="111" t="s">
        <v>3</v>
      </c>
      <c r="D16" s="113" t="s">
        <v>38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  <c r="V16" s="113" t="s">
        <v>39</v>
      </c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5"/>
      <c r="AN16" s="116" t="s">
        <v>5</v>
      </c>
      <c r="AO16" s="118" t="s">
        <v>6</v>
      </c>
    </row>
    <row r="17" spans="1:41" ht="243" customHeight="1" thickBot="1">
      <c r="A17" s="130"/>
      <c r="B17" s="121"/>
      <c r="C17" s="112"/>
      <c r="D17" s="7" t="s">
        <v>7</v>
      </c>
      <c r="E17" s="8" t="s">
        <v>8</v>
      </c>
      <c r="F17" s="9" t="s">
        <v>9</v>
      </c>
      <c r="G17" s="9" t="s">
        <v>10</v>
      </c>
      <c r="H17" s="9" t="s">
        <v>11</v>
      </c>
      <c r="I17" s="9" t="s">
        <v>12</v>
      </c>
      <c r="J17" s="9" t="s">
        <v>13</v>
      </c>
      <c r="K17" s="9" t="s">
        <v>14</v>
      </c>
      <c r="L17" s="9" t="s">
        <v>15</v>
      </c>
      <c r="M17" s="9" t="s">
        <v>16</v>
      </c>
      <c r="N17" s="100" t="s">
        <v>113</v>
      </c>
      <c r="O17" s="9" t="s">
        <v>19</v>
      </c>
      <c r="P17" s="9" t="s">
        <v>17</v>
      </c>
      <c r="Q17" s="9" t="s">
        <v>0</v>
      </c>
      <c r="R17" s="9" t="s">
        <v>18</v>
      </c>
      <c r="S17" s="9" t="s">
        <v>4</v>
      </c>
      <c r="T17" s="9" t="s">
        <v>1</v>
      </c>
      <c r="U17" s="44" t="s">
        <v>2</v>
      </c>
      <c r="V17" s="8" t="s">
        <v>7</v>
      </c>
      <c r="W17" s="8" t="s">
        <v>8</v>
      </c>
      <c r="X17" s="8" t="s">
        <v>9</v>
      </c>
      <c r="Y17" s="8" t="s">
        <v>10</v>
      </c>
      <c r="Z17" s="8" t="s">
        <v>11</v>
      </c>
      <c r="AA17" s="8" t="s">
        <v>12</v>
      </c>
      <c r="AB17" s="8" t="s">
        <v>13</v>
      </c>
      <c r="AC17" s="8" t="s">
        <v>14</v>
      </c>
      <c r="AD17" s="9" t="s">
        <v>15</v>
      </c>
      <c r="AE17" s="9" t="s">
        <v>16</v>
      </c>
      <c r="AF17" s="100" t="s">
        <v>113</v>
      </c>
      <c r="AG17" s="9" t="s">
        <v>19</v>
      </c>
      <c r="AH17" s="9" t="s">
        <v>17</v>
      </c>
      <c r="AI17" s="9" t="s">
        <v>0</v>
      </c>
      <c r="AJ17" s="9" t="s">
        <v>18</v>
      </c>
      <c r="AK17" s="9" t="s">
        <v>4</v>
      </c>
      <c r="AL17" s="9" t="s">
        <v>1</v>
      </c>
      <c r="AM17" s="44" t="s">
        <v>2</v>
      </c>
      <c r="AN17" s="117"/>
      <c r="AO17" s="119"/>
    </row>
    <row r="18" spans="1:41" ht="15" customHeight="1" thickBot="1">
      <c r="A18" s="105" t="s">
        <v>25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06"/>
      <c r="AO18" s="107"/>
    </row>
    <row r="19" spans="1:41" ht="15" customHeight="1">
      <c r="A19" s="45">
        <v>1</v>
      </c>
      <c r="B19" s="88" t="s">
        <v>110</v>
      </c>
      <c r="C19" s="20" t="s">
        <v>81</v>
      </c>
      <c r="D19" s="46">
        <v>10</v>
      </c>
      <c r="E19" s="30"/>
      <c r="F19" s="30">
        <v>20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0">
        <v>5</v>
      </c>
      <c r="R19" s="13">
        <f>SUM(D19:P19)</f>
        <v>30</v>
      </c>
      <c r="S19" s="13">
        <f>SUM(D19:Q19)</f>
        <v>35</v>
      </c>
      <c r="T19" s="47" t="s">
        <v>27</v>
      </c>
      <c r="U19" s="48">
        <v>1.5</v>
      </c>
      <c r="V19" s="49"/>
      <c r="W19" s="24"/>
      <c r="X19" s="50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50"/>
      <c r="AJ19" s="25">
        <f>SUM(V19:AH19)</f>
        <v>0</v>
      </c>
      <c r="AK19" s="25">
        <f>SUM(V19:AI19)</f>
        <v>0</v>
      </c>
      <c r="AL19" s="51"/>
      <c r="AM19" s="52">
        <f>TRUNC(AK19/25)</f>
        <v>0</v>
      </c>
      <c r="AN19" s="35">
        <f>S19+AK19</f>
        <v>35</v>
      </c>
      <c r="AO19" s="82">
        <f>U19+AM19</f>
        <v>1.5</v>
      </c>
    </row>
    <row r="20" spans="1:41" ht="15" customHeight="1">
      <c r="A20" s="45">
        <v>2</v>
      </c>
      <c r="B20" s="89" t="s">
        <v>110</v>
      </c>
      <c r="C20" s="20" t="s">
        <v>82</v>
      </c>
      <c r="D20" s="46"/>
      <c r="E20" s="30"/>
      <c r="F20" s="30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0"/>
      <c r="R20" s="13">
        <f>SUM(D20:P20)</f>
        <v>0</v>
      </c>
      <c r="S20" s="13">
        <f>SUM(D20:Q20)</f>
        <v>0</v>
      </c>
      <c r="T20" s="47"/>
      <c r="U20" s="48">
        <f>TRUNC(S20/25)</f>
        <v>0</v>
      </c>
      <c r="V20" s="53">
        <v>5</v>
      </c>
      <c r="W20" s="17"/>
      <c r="X20" s="31">
        <v>10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31">
        <v>10</v>
      </c>
      <c r="AJ20" s="6">
        <f>SUM(V20:AH20)</f>
        <v>15</v>
      </c>
      <c r="AK20" s="6">
        <f>SUM(V20:AI20)</f>
        <v>25</v>
      </c>
      <c r="AL20" s="32" t="s">
        <v>27</v>
      </c>
      <c r="AM20" s="54">
        <f>TRUNC(AK20/25)</f>
        <v>1</v>
      </c>
      <c r="AN20" s="35">
        <f>S20+AK20</f>
        <v>25</v>
      </c>
      <c r="AO20" s="14">
        <f>U20+AM20</f>
        <v>1</v>
      </c>
    </row>
    <row r="21" spans="1:41" ht="15" customHeight="1" thickBot="1">
      <c r="A21" s="45">
        <v>3</v>
      </c>
      <c r="B21" s="90" t="s">
        <v>110</v>
      </c>
      <c r="C21" s="20" t="s">
        <v>83</v>
      </c>
      <c r="D21" s="46">
        <v>5</v>
      </c>
      <c r="E21" s="30"/>
      <c r="F21" s="30">
        <v>25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0">
        <v>5</v>
      </c>
      <c r="R21" s="13">
        <f>SUM(D21:P21)</f>
        <v>30</v>
      </c>
      <c r="S21" s="13">
        <f>SUM(D21:Q21)</f>
        <v>35</v>
      </c>
      <c r="T21" s="47" t="s">
        <v>27</v>
      </c>
      <c r="U21" s="48">
        <v>1.5</v>
      </c>
      <c r="V21" s="55"/>
      <c r="W21" s="27"/>
      <c r="X21" s="5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6"/>
      <c r="AJ21" s="36">
        <f>SUM(V21:AH21)</f>
        <v>0</v>
      </c>
      <c r="AK21" s="36">
        <f>SUM(V21:AI21)</f>
        <v>0</v>
      </c>
      <c r="AL21" s="57"/>
      <c r="AM21" s="58">
        <f>TRUNC(AK21/25)</f>
        <v>0</v>
      </c>
      <c r="AN21" s="35">
        <f>S21+AK21</f>
        <v>35</v>
      </c>
      <c r="AO21" s="82">
        <f>U21+AM21</f>
        <v>1.5</v>
      </c>
    </row>
    <row r="22" spans="1:41" ht="15" customHeight="1" thickBot="1">
      <c r="A22" s="102" t="s">
        <v>31</v>
      </c>
      <c r="B22" s="103"/>
      <c r="C22" s="104"/>
      <c r="D22" s="19">
        <f>SUM(D19:D21)</f>
        <v>15</v>
      </c>
      <c r="E22" s="19">
        <f aca="true" t="shared" si="0" ref="E22:U22">SUM(E19:E21)</f>
        <v>0</v>
      </c>
      <c r="F22" s="19">
        <f t="shared" si="0"/>
        <v>45</v>
      </c>
      <c r="G22" s="19">
        <f t="shared" si="0"/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19">
        <f t="shared" si="0"/>
        <v>0</v>
      </c>
      <c r="L22" s="19">
        <f t="shared" si="0"/>
        <v>0</v>
      </c>
      <c r="M22" s="19">
        <f t="shared" si="0"/>
        <v>0</v>
      </c>
      <c r="N22" s="19">
        <f t="shared" si="0"/>
        <v>0</v>
      </c>
      <c r="O22" s="19">
        <f t="shared" si="0"/>
        <v>0</v>
      </c>
      <c r="P22" s="19">
        <f t="shared" si="0"/>
        <v>0</v>
      </c>
      <c r="Q22" s="19">
        <f t="shared" si="0"/>
        <v>10</v>
      </c>
      <c r="R22" s="19">
        <f t="shared" si="0"/>
        <v>60</v>
      </c>
      <c r="S22" s="19">
        <f t="shared" si="0"/>
        <v>70</v>
      </c>
      <c r="T22" s="19"/>
      <c r="U22" s="69">
        <f t="shared" si="0"/>
        <v>3</v>
      </c>
      <c r="V22" s="19">
        <f aca="true" t="shared" si="1" ref="V22:AK22">SUM(V19:V21)</f>
        <v>5</v>
      </c>
      <c r="W22" s="19">
        <f t="shared" si="1"/>
        <v>0</v>
      </c>
      <c r="X22" s="19">
        <f t="shared" si="1"/>
        <v>10</v>
      </c>
      <c r="Y22" s="19">
        <f t="shared" si="1"/>
        <v>0</v>
      </c>
      <c r="Z22" s="19">
        <f t="shared" si="1"/>
        <v>0</v>
      </c>
      <c r="AA22" s="19">
        <f t="shared" si="1"/>
        <v>0</v>
      </c>
      <c r="AB22" s="19">
        <f t="shared" si="1"/>
        <v>0</v>
      </c>
      <c r="AC22" s="19">
        <f t="shared" si="1"/>
        <v>0</v>
      </c>
      <c r="AD22" s="19">
        <f t="shared" si="1"/>
        <v>0</v>
      </c>
      <c r="AE22" s="19">
        <f t="shared" si="1"/>
        <v>0</v>
      </c>
      <c r="AF22" s="19">
        <f t="shared" si="1"/>
        <v>0</v>
      </c>
      <c r="AG22" s="19">
        <f t="shared" si="1"/>
        <v>0</v>
      </c>
      <c r="AH22" s="19">
        <f t="shared" si="1"/>
        <v>0</v>
      </c>
      <c r="AI22" s="19">
        <f t="shared" si="1"/>
        <v>10</v>
      </c>
      <c r="AJ22" s="19">
        <f t="shared" si="1"/>
        <v>15</v>
      </c>
      <c r="AK22" s="19">
        <f t="shared" si="1"/>
        <v>25</v>
      </c>
      <c r="AL22" s="19"/>
      <c r="AM22" s="69">
        <f>SUM(AM19:AM21)</f>
        <v>1</v>
      </c>
      <c r="AN22" s="19">
        <f>SUM(AN19:AN21)</f>
        <v>95</v>
      </c>
      <c r="AO22" s="69">
        <f>SUM(AO19:AO21)</f>
        <v>4</v>
      </c>
    </row>
    <row r="23" spans="1:41" ht="15" customHeight="1" thickBot="1">
      <c r="A23" s="105" t="s">
        <v>29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7"/>
    </row>
    <row r="24" spans="1:41" ht="15" customHeight="1">
      <c r="A24" s="45">
        <v>4</v>
      </c>
      <c r="B24" s="88" t="s">
        <v>112</v>
      </c>
      <c r="C24" s="20" t="s">
        <v>106</v>
      </c>
      <c r="D24" s="49"/>
      <c r="E24" s="50"/>
      <c r="F24" s="50"/>
      <c r="G24" s="24"/>
      <c r="H24" s="24"/>
      <c r="I24" s="24"/>
      <c r="J24" s="24"/>
      <c r="K24" s="24"/>
      <c r="L24" s="24"/>
      <c r="M24" s="24"/>
      <c r="N24" s="24"/>
      <c r="O24" s="50"/>
      <c r="P24" s="24"/>
      <c r="Q24" s="50"/>
      <c r="R24" s="25">
        <f>SUM(D24:P24)</f>
        <v>0</v>
      </c>
      <c r="S24" s="25">
        <f>SUM(D24:Q24)</f>
        <v>0</v>
      </c>
      <c r="T24" s="51"/>
      <c r="U24" s="52">
        <f>TRUNC(S24/25)</f>
        <v>0</v>
      </c>
      <c r="V24" s="49">
        <v>15</v>
      </c>
      <c r="W24" s="50"/>
      <c r="X24" s="50"/>
      <c r="Y24" s="16"/>
      <c r="Z24" s="16"/>
      <c r="AA24" s="16"/>
      <c r="AB24" s="37">
        <v>60</v>
      </c>
      <c r="AC24" s="16"/>
      <c r="AD24" s="15"/>
      <c r="AE24" s="15"/>
      <c r="AF24" s="15"/>
      <c r="AG24" s="50"/>
      <c r="AH24" s="15"/>
      <c r="AI24" s="50">
        <v>15</v>
      </c>
      <c r="AJ24" s="6">
        <f>SUM(V24:AH24)</f>
        <v>75</v>
      </c>
      <c r="AK24" s="6">
        <f>SUM(V24:AI24)</f>
        <v>90</v>
      </c>
      <c r="AL24" s="51" t="s">
        <v>28</v>
      </c>
      <c r="AM24" s="54">
        <f>TRUNC(AK24/25)</f>
        <v>3</v>
      </c>
      <c r="AN24" s="14">
        <f>S24+AK24</f>
        <v>90</v>
      </c>
      <c r="AO24" s="14">
        <f>U24+AM24</f>
        <v>3</v>
      </c>
    </row>
    <row r="25" spans="1:41" ht="15" customHeight="1">
      <c r="A25" s="23">
        <v>5</v>
      </c>
      <c r="B25" s="89" t="s">
        <v>112</v>
      </c>
      <c r="C25" s="20" t="s">
        <v>84</v>
      </c>
      <c r="D25" s="26"/>
      <c r="E25" s="31"/>
      <c r="F25" s="31"/>
      <c r="G25" s="6"/>
      <c r="H25" s="6"/>
      <c r="I25" s="6"/>
      <c r="J25" s="6"/>
      <c r="K25" s="6"/>
      <c r="L25" s="6"/>
      <c r="M25" s="6"/>
      <c r="N25" s="6"/>
      <c r="O25" s="31"/>
      <c r="P25" s="6"/>
      <c r="Q25" s="31"/>
      <c r="R25" s="6">
        <f>SUM(D25:P25)</f>
        <v>0</v>
      </c>
      <c r="S25" s="6">
        <f>SUM(D25:Q25)</f>
        <v>0</v>
      </c>
      <c r="T25" s="32"/>
      <c r="U25" s="54">
        <f>TRUNC(S25/25)</f>
        <v>0</v>
      </c>
      <c r="V25" s="53">
        <v>10</v>
      </c>
      <c r="W25" s="31"/>
      <c r="X25" s="31">
        <v>10</v>
      </c>
      <c r="Y25" s="18"/>
      <c r="Z25" s="18"/>
      <c r="AA25" s="18"/>
      <c r="AB25" s="28"/>
      <c r="AC25" s="18"/>
      <c r="AD25" s="17"/>
      <c r="AE25" s="17"/>
      <c r="AF25" s="17"/>
      <c r="AG25" s="31"/>
      <c r="AH25" s="17"/>
      <c r="AI25" s="31">
        <v>20</v>
      </c>
      <c r="AJ25" s="6">
        <f>SUM(V25:AH25)</f>
        <v>20</v>
      </c>
      <c r="AK25" s="6">
        <f>SUM(V25:AI25)</f>
        <v>40</v>
      </c>
      <c r="AL25" s="32" t="s">
        <v>28</v>
      </c>
      <c r="AM25" s="54">
        <v>1.5</v>
      </c>
      <c r="AN25" s="14">
        <f>S25+AK25</f>
        <v>40</v>
      </c>
      <c r="AO25" s="82">
        <f>U25+AM25</f>
        <v>1.5</v>
      </c>
    </row>
    <row r="26" spans="1:41" ht="15" customHeight="1">
      <c r="A26" s="23">
        <v>6</v>
      </c>
      <c r="B26" s="91" t="s">
        <v>112</v>
      </c>
      <c r="C26" s="21" t="s">
        <v>85</v>
      </c>
      <c r="D26" s="26">
        <v>10</v>
      </c>
      <c r="E26" s="31"/>
      <c r="F26" s="31">
        <v>20</v>
      </c>
      <c r="G26" s="6"/>
      <c r="H26" s="6"/>
      <c r="I26" s="6"/>
      <c r="J26" s="6">
        <v>30</v>
      </c>
      <c r="K26" s="6"/>
      <c r="L26" s="6"/>
      <c r="M26" s="6"/>
      <c r="N26" s="6"/>
      <c r="O26" s="31"/>
      <c r="P26" s="6"/>
      <c r="Q26" s="31">
        <v>5</v>
      </c>
      <c r="R26" s="6">
        <f>SUM(D26:P26)</f>
        <v>60</v>
      </c>
      <c r="S26" s="6">
        <f>SUM(D26:Q26)</f>
        <v>65</v>
      </c>
      <c r="T26" s="32" t="s">
        <v>27</v>
      </c>
      <c r="U26" s="54">
        <f>TRUNC(S26/25)</f>
        <v>2</v>
      </c>
      <c r="V26" s="53"/>
      <c r="W26" s="31"/>
      <c r="X26" s="31"/>
      <c r="Y26" s="18"/>
      <c r="Z26" s="18"/>
      <c r="AA26" s="18"/>
      <c r="AB26" s="18"/>
      <c r="AC26" s="18"/>
      <c r="AD26" s="17"/>
      <c r="AE26" s="17"/>
      <c r="AF26" s="17"/>
      <c r="AG26" s="31"/>
      <c r="AH26" s="17"/>
      <c r="AI26" s="31"/>
      <c r="AJ26" s="6">
        <f>SUM(V26:AH26)</f>
        <v>0</v>
      </c>
      <c r="AK26" s="6">
        <f>SUM(V26:AI26)</f>
        <v>0</v>
      </c>
      <c r="AL26" s="32"/>
      <c r="AM26" s="54">
        <f>TRUNC(AK26/25)</f>
        <v>0</v>
      </c>
      <c r="AN26" s="14">
        <f>S26+AK26</f>
        <v>65</v>
      </c>
      <c r="AO26" s="14">
        <f>U26+AM26</f>
        <v>2</v>
      </c>
    </row>
    <row r="27" spans="1:41" ht="15" customHeight="1" thickBot="1">
      <c r="A27" s="45">
        <v>7</v>
      </c>
      <c r="B27" s="92" t="s">
        <v>112</v>
      </c>
      <c r="C27" s="21" t="s">
        <v>86</v>
      </c>
      <c r="D27" s="26">
        <v>10</v>
      </c>
      <c r="E27" s="31"/>
      <c r="F27" s="31">
        <v>10</v>
      </c>
      <c r="G27" s="6"/>
      <c r="H27" s="6"/>
      <c r="I27" s="6"/>
      <c r="J27" s="6"/>
      <c r="K27" s="6"/>
      <c r="L27" s="6"/>
      <c r="M27" s="6"/>
      <c r="N27" s="6"/>
      <c r="O27" s="31"/>
      <c r="P27" s="6"/>
      <c r="Q27" s="31">
        <v>20</v>
      </c>
      <c r="R27" s="6">
        <f>SUM(D27:P27)</f>
        <v>20</v>
      </c>
      <c r="S27" s="6">
        <f>SUM(D27:Q27)</f>
        <v>40</v>
      </c>
      <c r="T27" s="32" t="s">
        <v>28</v>
      </c>
      <c r="U27" s="54">
        <v>1.5</v>
      </c>
      <c r="V27" s="53"/>
      <c r="W27" s="31"/>
      <c r="X27" s="31"/>
      <c r="Y27" s="18"/>
      <c r="Z27" s="18"/>
      <c r="AA27" s="18"/>
      <c r="AB27" s="18"/>
      <c r="AC27" s="18"/>
      <c r="AD27" s="17"/>
      <c r="AE27" s="17"/>
      <c r="AF27" s="17"/>
      <c r="AG27" s="31"/>
      <c r="AH27" s="17"/>
      <c r="AI27" s="31"/>
      <c r="AJ27" s="6">
        <f>SUM(V27:AH27)</f>
        <v>0</v>
      </c>
      <c r="AK27" s="6">
        <f>SUM(V27:AI27)</f>
        <v>0</v>
      </c>
      <c r="AL27" s="32"/>
      <c r="AM27" s="54">
        <f>TRUNC(AK27/25)</f>
        <v>0</v>
      </c>
      <c r="AN27" s="14">
        <f>S27+AK27</f>
        <v>40</v>
      </c>
      <c r="AO27" s="82">
        <f>U27+AM27</f>
        <v>1.5</v>
      </c>
    </row>
    <row r="28" spans="1:41" ht="15" customHeight="1" thickBot="1">
      <c r="A28" s="102" t="s">
        <v>31</v>
      </c>
      <c r="B28" s="103"/>
      <c r="C28" s="104"/>
      <c r="D28" s="19">
        <f aca="true" t="shared" si="2" ref="D28:S28">SUM(D24:D27)</f>
        <v>20</v>
      </c>
      <c r="E28" s="19">
        <f t="shared" si="2"/>
        <v>0</v>
      </c>
      <c r="F28" s="19">
        <f t="shared" si="2"/>
        <v>30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30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  <c r="O28" s="19">
        <f t="shared" si="2"/>
        <v>0</v>
      </c>
      <c r="P28" s="19">
        <f t="shared" si="2"/>
        <v>0</v>
      </c>
      <c r="Q28" s="19">
        <f t="shared" si="2"/>
        <v>25</v>
      </c>
      <c r="R28" s="19">
        <f t="shared" si="2"/>
        <v>80</v>
      </c>
      <c r="S28" s="19">
        <f t="shared" si="2"/>
        <v>105</v>
      </c>
      <c r="T28" s="19" t="s">
        <v>35</v>
      </c>
      <c r="U28" s="69">
        <f aca="true" t="shared" si="3" ref="U28:AK28">SUM(U24:U27)</f>
        <v>3.5</v>
      </c>
      <c r="V28" s="19">
        <f t="shared" si="3"/>
        <v>25</v>
      </c>
      <c r="W28" s="19">
        <f t="shared" si="3"/>
        <v>0</v>
      </c>
      <c r="X28" s="19">
        <f t="shared" si="3"/>
        <v>10</v>
      </c>
      <c r="Y28" s="19">
        <f t="shared" si="3"/>
        <v>0</v>
      </c>
      <c r="Z28" s="19">
        <f t="shared" si="3"/>
        <v>0</v>
      </c>
      <c r="AA28" s="19">
        <f t="shared" si="3"/>
        <v>0</v>
      </c>
      <c r="AB28" s="19">
        <f t="shared" si="3"/>
        <v>60</v>
      </c>
      <c r="AC28" s="19">
        <f t="shared" si="3"/>
        <v>0</v>
      </c>
      <c r="AD28" s="19">
        <f t="shared" si="3"/>
        <v>0</v>
      </c>
      <c r="AE28" s="19">
        <f t="shared" si="3"/>
        <v>0</v>
      </c>
      <c r="AF28" s="19">
        <f t="shared" si="3"/>
        <v>0</v>
      </c>
      <c r="AG28" s="19">
        <f t="shared" si="3"/>
        <v>0</v>
      </c>
      <c r="AH28" s="19">
        <f t="shared" si="3"/>
        <v>0</v>
      </c>
      <c r="AI28" s="19">
        <f t="shared" si="3"/>
        <v>35</v>
      </c>
      <c r="AJ28" s="19">
        <f t="shared" si="3"/>
        <v>95</v>
      </c>
      <c r="AK28" s="19">
        <f t="shared" si="3"/>
        <v>130</v>
      </c>
      <c r="AL28" s="19" t="s">
        <v>34</v>
      </c>
      <c r="AM28" s="69">
        <f>SUM(AM24:AM27)</f>
        <v>4.5</v>
      </c>
      <c r="AN28" s="19">
        <f>SUM(AN24:AN27)</f>
        <v>235</v>
      </c>
      <c r="AO28" s="69">
        <f>SUM(AO24:AO27)</f>
        <v>8</v>
      </c>
    </row>
    <row r="29" spans="1:41" ht="15" customHeight="1" thickBot="1">
      <c r="A29" s="105" t="s">
        <v>30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7"/>
    </row>
    <row r="30" spans="1:41" ht="24">
      <c r="A30" s="72">
        <v>8</v>
      </c>
      <c r="B30" s="88" t="s">
        <v>112</v>
      </c>
      <c r="C30" s="93" t="s">
        <v>87</v>
      </c>
      <c r="D30" s="28"/>
      <c r="E30" s="2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f aca="true" t="shared" si="4" ref="R30:R36">SUM(D30:P30)</f>
        <v>0</v>
      </c>
      <c r="S30" s="6">
        <f aca="true" t="shared" si="5" ref="S30:S36">SUM(D30:Q30)</f>
        <v>0</v>
      </c>
      <c r="T30" s="51"/>
      <c r="U30" s="33">
        <f aca="true" t="shared" si="6" ref="U30:U35">TRUNC(S30/25)</f>
        <v>0</v>
      </c>
      <c r="V30" s="28">
        <v>10</v>
      </c>
      <c r="W30" s="28"/>
      <c r="X30" s="28">
        <v>15</v>
      </c>
      <c r="Y30" s="28"/>
      <c r="Z30" s="28"/>
      <c r="AA30" s="28"/>
      <c r="AB30" s="28"/>
      <c r="AC30" s="28"/>
      <c r="AD30" s="6"/>
      <c r="AE30" s="6"/>
      <c r="AF30" s="6"/>
      <c r="AG30" s="6"/>
      <c r="AH30" s="6"/>
      <c r="AI30" s="6">
        <v>5</v>
      </c>
      <c r="AJ30" s="6">
        <f>SUM(V30:AH30)</f>
        <v>25</v>
      </c>
      <c r="AK30" s="6">
        <f>SUM(V30:AI30)</f>
        <v>30</v>
      </c>
      <c r="AL30" s="34" t="s">
        <v>27</v>
      </c>
      <c r="AM30" s="33">
        <f>TRUNC(AK30/25)</f>
        <v>1</v>
      </c>
      <c r="AN30" s="14">
        <f aca="true" t="shared" si="7" ref="AN30:AN36">S30+AK30</f>
        <v>30</v>
      </c>
      <c r="AO30" s="14">
        <f aca="true" t="shared" si="8" ref="AO30:AO36">U30+AM30</f>
        <v>1</v>
      </c>
    </row>
    <row r="31" spans="1:41" ht="12.75">
      <c r="A31" s="23">
        <v>9</v>
      </c>
      <c r="B31" s="91" t="s">
        <v>112</v>
      </c>
      <c r="C31" s="94" t="s">
        <v>88</v>
      </c>
      <c r="D31" s="28">
        <v>10</v>
      </c>
      <c r="E31" s="28"/>
      <c r="F31" s="6">
        <v>20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v>5</v>
      </c>
      <c r="R31" s="6">
        <f t="shared" si="4"/>
        <v>30</v>
      </c>
      <c r="S31" s="6">
        <f t="shared" si="5"/>
        <v>35</v>
      </c>
      <c r="T31" s="32" t="s">
        <v>27</v>
      </c>
      <c r="U31" s="33">
        <f t="shared" si="6"/>
        <v>1</v>
      </c>
      <c r="V31" s="28"/>
      <c r="W31" s="28"/>
      <c r="X31" s="28"/>
      <c r="Y31" s="28"/>
      <c r="Z31" s="28"/>
      <c r="AA31" s="28"/>
      <c r="AB31" s="28"/>
      <c r="AC31" s="28"/>
      <c r="AD31" s="6"/>
      <c r="AE31" s="6"/>
      <c r="AF31" s="6"/>
      <c r="AG31" s="6"/>
      <c r="AH31" s="6"/>
      <c r="AI31" s="6"/>
      <c r="AJ31" s="6">
        <f>SUM(V31:AH31)</f>
        <v>0</v>
      </c>
      <c r="AK31" s="6">
        <f>SUM(V31:AI31)</f>
        <v>0</v>
      </c>
      <c r="AL31" s="34"/>
      <c r="AM31" s="33">
        <f>TRUNC(AK31/25)</f>
        <v>0</v>
      </c>
      <c r="AN31" s="14">
        <f t="shared" si="7"/>
        <v>35</v>
      </c>
      <c r="AO31" s="14">
        <f t="shared" si="8"/>
        <v>1</v>
      </c>
    </row>
    <row r="32" spans="1:41" ht="15" customHeight="1">
      <c r="A32" s="23">
        <v>10</v>
      </c>
      <c r="B32" s="91" t="s">
        <v>112</v>
      </c>
      <c r="C32" s="94" t="s">
        <v>89</v>
      </c>
      <c r="D32" s="28"/>
      <c r="E32" s="28"/>
      <c r="F32" s="6">
        <v>15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v>10</v>
      </c>
      <c r="R32" s="6">
        <f t="shared" si="4"/>
        <v>15</v>
      </c>
      <c r="S32" s="6">
        <f t="shared" si="5"/>
        <v>25</v>
      </c>
      <c r="T32" s="32" t="s">
        <v>27</v>
      </c>
      <c r="U32" s="33">
        <f t="shared" si="6"/>
        <v>1</v>
      </c>
      <c r="V32" s="28"/>
      <c r="W32" s="28"/>
      <c r="X32" s="28"/>
      <c r="Y32" s="28"/>
      <c r="Z32" s="28"/>
      <c r="AA32" s="28"/>
      <c r="AB32" s="28"/>
      <c r="AC32" s="28"/>
      <c r="AD32" s="6"/>
      <c r="AE32" s="6"/>
      <c r="AF32" s="6"/>
      <c r="AG32" s="6"/>
      <c r="AH32" s="6"/>
      <c r="AI32" s="6"/>
      <c r="AJ32" s="6">
        <f>SUM(V32:AH32)</f>
        <v>0</v>
      </c>
      <c r="AK32" s="6">
        <f>SUM(V32:AI32)</f>
        <v>0</v>
      </c>
      <c r="AL32" s="34"/>
      <c r="AM32" s="33">
        <f>TRUNC(AK32/25)</f>
        <v>0</v>
      </c>
      <c r="AN32" s="14">
        <f t="shared" si="7"/>
        <v>25</v>
      </c>
      <c r="AO32" s="14">
        <f t="shared" si="8"/>
        <v>1</v>
      </c>
    </row>
    <row r="33" spans="1:41" ht="15" customHeight="1">
      <c r="A33" s="23">
        <v>11</v>
      </c>
      <c r="B33" s="91" t="s">
        <v>112</v>
      </c>
      <c r="C33" s="94" t="s">
        <v>90</v>
      </c>
      <c r="D33" s="28"/>
      <c r="E33" s="28">
        <v>20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105</v>
      </c>
      <c r="R33" s="6">
        <f t="shared" si="4"/>
        <v>20</v>
      </c>
      <c r="S33" s="6">
        <f t="shared" si="5"/>
        <v>125</v>
      </c>
      <c r="T33" s="32" t="s">
        <v>27</v>
      </c>
      <c r="U33" s="33">
        <f t="shared" si="6"/>
        <v>5</v>
      </c>
      <c r="V33" s="28"/>
      <c r="W33" s="28"/>
      <c r="X33" s="28"/>
      <c r="Y33" s="28"/>
      <c r="Z33" s="28"/>
      <c r="AA33" s="28"/>
      <c r="AB33" s="28"/>
      <c r="AC33" s="28"/>
      <c r="AD33" s="6"/>
      <c r="AE33" s="6"/>
      <c r="AF33" s="6"/>
      <c r="AG33" s="6"/>
      <c r="AH33" s="6"/>
      <c r="AI33" s="6"/>
      <c r="AJ33" s="6">
        <f>SUM(V33:AH33)</f>
        <v>0</v>
      </c>
      <c r="AK33" s="6">
        <f>SUM(V33:AI33)</f>
        <v>0</v>
      </c>
      <c r="AL33" s="34"/>
      <c r="AM33" s="33">
        <f>TRUNC(AK33/25)</f>
        <v>0</v>
      </c>
      <c r="AN33" s="14">
        <f t="shared" si="7"/>
        <v>125</v>
      </c>
      <c r="AO33" s="14">
        <f t="shared" si="8"/>
        <v>5</v>
      </c>
    </row>
    <row r="34" spans="1:41" ht="15" customHeight="1">
      <c r="A34" s="23">
        <v>12</v>
      </c>
      <c r="B34" s="91" t="s">
        <v>112</v>
      </c>
      <c r="C34" s="94" t="s">
        <v>91</v>
      </c>
      <c r="D34" s="28"/>
      <c r="E34" s="2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f t="shared" si="4"/>
        <v>0</v>
      </c>
      <c r="S34" s="6">
        <f t="shared" si="5"/>
        <v>0</v>
      </c>
      <c r="T34" s="32"/>
      <c r="U34" s="33">
        <f t="shared" si="6"/>
        <v>0</v>
      </c>
      <c r="V34" s="28"/>
      <c r="W34" s="28">
        <v>20</v>
      </c>
      <c r="X34" s="28"/>
      <c r="Y34" s="28"/>
      <c r="Z34" s="28"/>
      <c r="AA34" s="28"/>
      <c r="AB34" s="28"/>
      <c r="AC34" s="28"/>
      <c r="AD34" s="6"/>
      <c r="AE34" s="6"/>
      <c r="AF34" s="6"/>
      <c r="AG34" s="6"/>
      <c r="AH34" s="6"/>
      <c r="AI34" s="6">
        <v>105</v>
      </c>
      <c r="AJ34" s="6">
        <f>SUM(V34:AH34)</f>
        <v>20</v>
      </c>
      <c r="AK34" s="6">
        <f>SUM(V34:AI34)</f>
        <v>125</v>
      </c>
      <c r="AL34" s="34" t="s">
        <v>27</v>
      </c>
      <c r="AM34" s="33">
        <f>TRUNC(AK34/25)</f>
        <v>5</v>
      </c>
      <c r="AN34" s="14">
        <f t="shared" si="7"/>
        <v>125</v>
      </c>
      <c r="AO34" s="14">
        <f t="shared" si="8"/>
        <v>5</v>
      </c>
    </row>
    <row r="35" spans="1:41" ht="15" customHeight="1">
      <c r="A35" s="23">
        <v>13</v>
      </c>
      <c r="B35" s="91" t="s">
        <v>112</v>
      </c>
      <c r="C35" s="94" t="s">
        <v>40</v>
      </c>
      <c r="D35" s="28"/>
      <c r="E35" s="28"/>
      <c r="F35" s="28"/>
      <c r="G35" s="28"/>
      <c r="H35" s="28"/>
      <c r="I35" s="28"/>
      <c r="J35" s="28"/>
      <c r="K35" s="28"/>
      <c r="L35" s="6"/>
      <c r="M35" s="6"/>
      <c r="N35" s="6"/>
      <c r="O35" s="6"/>
      <c r="P35" s="6">
        <v>120</v>
      </c>
      <c r="Q35" s="6"/>
      <c r="R35" s="6">
        <f t="shared" si="4"/>
        <v>120</v>
      </c>
      <c r="S35" s="6">
        <f t="shared" si="5"/>
        <v>120</v>
      </c>
      <c r="T35" s="34" t="s">
        <v>33</v>
      </c>
      <c r="U35" s="33">
        <f t="shared" si="6"/>
        <v>4</v>
      </c>
      <c r="V35" s="28"/>
      <c r="W35" s="28"/>
      <c r="X35" s="28"/>
      <c r="Y35" s="28"/>
      <c r="Z35" s="28"/>
      <c r="AA35" s="28"/>
      <c r="AB35" s="28"/>
      <c r="AC35" s="28"/>
      <c r="AD35" s="6"/>
      <c r="AE35" s="6"/>
      <c r="AF35" s="6"/>
      <c r="AG35" s="6"/>
      <c r="AH35" s="6"/>
      <c r="AI35" s="6"/>
      <c r="AJ35" s="6"/>
      <c r="AK35" s="6"/>
      <c r="AL35" s="34"/>
      <c r="AM35" s="33"/>
      <c r="AN35" s="14">
        <f t="shared" si="7"/>
        <v>120</v>
      </c>
      <c r="AO35" s="14">
        <f t="shared" si="8"/>
        <v>4</v>
      </c>
    </row>
    <row r="36" spans="1:42" ht="15" customHeight="1" thickBot="1">
      <c r="A36" s="75">
        <v>14</v>
      </c>
      <c r="B36" s="92" t="s">
        <v>112</v>
      </c>
      <c r="C36" s="95" t="s">
        <v>107</v>
      </c>
      <c r="D36" s="28"/>
      <c r="E36" s="2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f t="shared" si="4"/>
        <v>0</v>
      </c>
      <c r="S36" s="6">
        <f t="shared" si="5"/>
        <v>0</v>
      </c>
      <c r="T36" s="32"/>
      <c r="U36" s="33">
        <f>TRUNC(S36/25)</f>
        <v>0</v>
      </c>
      <c r="V36" s="28"/>
      <c r="W36" s="28"/>
      <c r="X36" s="28"/>
      <c r="Y36" s="28"/>
      <c r="Z36" s="28"/>
      <c r="AA36" s="28"/>
      <c r="AB36" s="28"/>
      <c r="AC36" s="28"/>
      <c r="AD36" s="6"/>
      <c r="AE36" s="6"/>
      <c r="AF36" s="6"/>
      <c r="AG36" s="6"/>
      <c r="AH36" s="6">
        <v>120</v>
      </c>
      <c r="AI36" s="6"/>
      <c r="AJ36" s="6">
        <f>SUM(V36:AH36)</f>
        <v>120</v>
      </c>
      <c r="AK36" s="6">
        <f>SUM(V36:AI36)</f>
        <v>120</v>
      </c>
      <c r="AL36" s="34" t="s">
        <v>33</v>
      </c>
      <c r="AM36" s="33">
        <f>TRUNC(AK36/25)</f>
        <v>4</v>
      </c>
      <c r="AN36" s="14">
        <f t="shared" si="7"/>
        <v>120</v>
      </c>
      <c r="AO36" s="14">
        <f t="shared" si="8"/>
        <v>4</v>
      </c>
      <c r="AP36" s="71"/>
    </row>
    <row r="37" spans="1:41" ht="15" customHeight="1" thickBot="1">
      <c r="A37" s="102" t="s">
        <v>31</v>
      </c>
      <c r="B37" s="103"/>
      <c r="C37" s="104"/>
      <c r="D37" s="19">
        <f aca="true" t="shared" si="9" ref="D37:AK37">SUM(D30:D36)</f>
        <v>10</v>
      </c>
      <c r="E37" s="19">
        <f t="shared" si="9"/>
        <v>20</v>
      </c>
      <c r="F37" s="19">
        <f t="shared" si="9"/>
        <v>35</v>
      </c>
      <c r="G37" s="19">
        <f t="shared" si="9"/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9"/>
        <v>0</v>
      </c>
      <c r="N37" s="19">
        <f t="shared" si="9"/>
        <v>0</v>
      </c>
      <c r="O37" s="19">
        <f t="shared" si="9"/>
        <v>0</v>
      </c>
      <c r="P37" s="19">
        <f t="shared" si="9"/>
        <v>120</v>
      </c>
      <c r="Q37" s="19">
        <f t="shared" si="9"/>
        <v>120</v>
      </c>
      <c r="R37" s="19">
        <f t="shared" si="9"/>
        <v>185</v>
      </c>
      <c r="S37" s="19">
        <f t="shared" si="9"/>
        <v>305</v>
      </c>
      <c r="T37" s="19">
        <f t="shared" si="9"/>
        <v>0</v>
      </c>
      <c r="U37" s="69">
        <f t="shared" si="9"/>
        <v>11</v>
      </c>
      <c r="V37" s="19">
        <f t="shared" si="9"/>
        <v>10</v>
      </c>
      <c r="W37" s="19">
        <f t="shared" si="9"/>
        <v>20</v>
      </c>
      <c r="X37" s="19">
        <f t="shared" si="9"/>
        <v>15</v>
      </c>
      <c r="Y37" s="19">
        <f t="shared" si="9"/>
        <v>0</v>
      </c>
      <c r="Z37" s="19">
        <f t="shared" si="9"/>
        <v>0</v>
      </c>
      <c r="AA37" s="19">
        <f t="shared" si="9"/>
        <v>0</v>
      </c>
      <c r="AB37" s="19">
        <f t="shared" si="9"/>
        <v>0</v>
      </c>
      <c r="AC37" s="19">
        <f t="shared" si="9"/>
        <v>0</v>
      </c>
      <c r="AD37" s="19">
        <f t="shared" si="9"/>
        <v>0</v>
      </c>
      <c r="AE37" s="19">
        <f t="shared" si="9"/>
        <v>0</v>
      </c>
      <c r="AF37" s="19">
        <f t="shared" si="9"/>
        <v>0</v>
      </c>
      <c r="AG37" s="19">
        <f t="shared" si="9"/>
        <v>0</v>
      </c>
      <c r="AH37" s="19">
        <f t="shared" si="9"/>
        <v>120</v>
      </c>
      <c r="AI37" s="19">
        <f t="shared" si="9"/>
        <v>110</v>
      </c>
      <c r="AJ37" s="19">
        <f t="shared" si="9"/>
        <v>165</v>
      </c>
      <c r="AK37" s="19">
        <f t="shared" si="9"/>
        <v>275</v>
      </c>
      <c r="AL37" s="19"/>
      <c r="AM37" s="69">
        <f>SUM(AM30:AM36)</f>
        <v>10</v>
      </c>
      <c r="AN37" s="19">
        <f>SUM(AN30:AN36)</f>
        <v>580</v>
      </c>
      <c r="AO37" s="69">
        <f>SUM(AO30:AO36)</f>
        <v>21</v>
      </c>
    </row>
    <row r="38" spans="1:41" ht="15" customHeight="1" thickBot="1">
      <c r="A38" s="105" t="s">
        <v>41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7"/>
    </row>
    <row r="39" spans="1:41" ht="15" customHeight="1">
      <c r="A39" s="72">
        <v>1</v>
      </c>
      <c r="B39" s="88" t="s">
        <v>112</v>
      </c>
      <c r="C39" s="93" t="s">
        <v>77</v>
      </c>
      <c r="D39" s="38"/>
      <c r="E39" s="39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64"/>
      <c r="U39" s="65"/>
      <c r="V39" s="38">
        <v>10</v>
      </c>
      <c r="W39" s="39">
        <v>10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>
        <v>30</v>
      </c>
      <c r="AJ39" s="25">
        <f>SUM(V39:AH39)</f>
        <v>20</v>
      </c>
      <c r="AK39" s="25">
        <f>SUM(V39:AI39)</f>
        <v>50</v>
      </c>
      <c r="AL39" s="64" t="s">
        <v>27</v>
      </c>
      <c r="AM39" s="65">
        <f>TRUNC(AK39/25)</f>
        <v>2</v>
      </c>
      <c r="AN39" s="14">
        <f aca="true" t="shared" si="10" ref="AN39:AN73">S39+AK39</f>
        <v>50</v>
      </c>
      <c r="AO39" s="14">
        <f aca="true" t="shared" si="11" ref="AO39:AO73">U39+AM39</f>
        <v>2</v>
      </c>
    </row>
    <row r="40" spans="1:41" ht="15" customHeight="1">
      <c r="A40" s="23">
        <v>2</v>
      </c>
      <c r="B40" s="91" t="s">
        <v>112</v>
      </c>
      <c r="C40" s="94" t="s">
        <v>72</v>
      </c>
      <c r="D40" s="26"/>
      <c r="E40" s="2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>SUM(D40:P40)</f>
        <v>0</v>
      </c>
      <c r="S40" s="6">
        <f>SUM(D40:Q40)</f>
        <v>0</v>
      </c>
      <c r="T40" s="32"/>
      <c r="U40" s="33">
        <f aca="true" t="shared" si="12" ref="U40:U70">TRUNC(S40/25)</f>
        <v>0</v>
      </c>
      <c r="V40" s="26">
        <v>30</v>
      </c>
      <c r="W40" s="28"/>
      <c r="X40" s="28"/>
      <c r="Y40" s="28"/>
      <c r="Z40" s="28"/>
      <c r="AA40" s="28"/>
      <c r="AB40" s="28"/>
      <c r="AC40" s="28"/>
      <c r="AD40" s="6"/>
      <c r="AE40" s="6"/>
      <c r="AF40" s="6"/>
      <c r="AG40" s="6"/>
      <c r="AH40" s="6"/>
      <c r="AI40" s="6">
        <v>45</v>
      </c>
      <c r="AJ40" s="6">
        <f>SUM(V40:AH40)</f>
        <v>30</v>
      </c>
      <c r="AK40" s="6">
        <f>SUM(V40:AI40)</f>
        <v>75</v>
      </c>
      <c r="AL40" s="34" t="s">
        <v>28</v>
      </c>
      <c r="AM40" s="33">
        <f>TRUNC(AK40/25)</f>
        <v>3</v>
      </c>
      <c r="AN40" s="14">
        <f t="shared" si="10"/>
        <v>75</v>
      </c>
      <c r="AO40" s="14">
        <f t="shared" si="11"/>
        <v>3</v>
      </c>
    </row>
    <row r="41" spans="1:41" ht="15" customHeight="1">
      <c r="A41" s="23">
        <v>3</v>
      </c>
      <c r="B41" s="91" t="s">
        <v>112</v>
      </c>
      <c r="C41" s="94" t="s">
        <v>73</v>
      </c>
      <c r="D41" s="26">
        <v>10</v>
      </c>
      <c r="E41" s="28"/>
      <c r="F41" s="6">
        <v>10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v>30</v>
      </c>
      <c r="R41" s="6">
        <f>SUM(D41:P41)</f>
        <v>20</v>
      </c>
      <c r="S41" s="6">
        <f>SUM(D41:Q41)</f>
        <v>50</v>
      </c>
      <c r="T41" s="34" t="s">
        <v>27</v>
      </c>
      <c r="U41" s="33">
        <f t="shared" si="12"/>
        <v>2</v>
      </c>
      <c r="V41" s="26"/>
      <c r="W41" s="28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34"/>
      <c r="AM41" s="33"/>
      <c r="AN41" s="14">
        <f>S41+AK41</f>
        <v>50</v>
      </c>
      <c r="AO41" s="14">
        <f>U41+AM41</f>
        <v>2</v>
      </c>
    </row>
    <row r="42" spans="1:41" ht="15" customHeight="1">
      <c r="A42" s="23">
        <v>4</v>
      </c>
      <c r="B42" s="91" t="s">
        <v>112</v>
      </c>
      <c r="C42" s="94" t="s">
        <v>74</v>
      </c>
      <c r="D42" s="26">
        <v>10</v>
      </c>
      <c r="E42" s="28"/>
      <c r="F42" s="6">
        <v>10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v>30</v>
      </c>
      <c r="R42" s="6">
        <f>SUM(D42:P42)</f>
        <v>20</v>
      </c>
      <c r="S42" s="6">
        <f>SUM(D42:Q42)</f>
        <v>50</v>
      </c>
      <c r="T42" s="32" t="s">
        <v>28</v>
      </c>
      <c r="U42" s="33">
        <f t="shared" si="12"/>
        <v>2</v>
      </c>
      <c r="V42" s="26"/>
      <c r="W42" s="28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34"/>
      <c r="AM42" s="33"/>
      <c r="AN42" s="14">
        <f>S42+AK42</f>
        <v>50</v>
      </c>
      <c r="AO42" s="14">
        <f t="shared" si="11"/>
        <v>2</v>
      </c>
    </row>
    <row r="43" spans="1:41" ht="15" customHeight="1">
      <c r="A43" s="23">
        <v>5</v>
      </c>
      <c r="B43" s="91" t="s">
        <v>112</v>
      </c>
      <c r="C43" s="94" t="s">
        <v>43</v>
      </c>
      <c r="D43" s="26"/>
      <c r="E43" s="28"/>
      <c r="F43" s="6">
        <v>15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>
        <v>10</v>
      </c>
      <c r="R43" s="6">
        <f>SUM(D43:P43)</f>
        <v>15</v>
      </c>
      <c r="S43" s="6">
        <f>SUM(D43:Q43)</f>
        <v>25</v>
      </c>
      <c r="T43" s="32" t="s">
        <v>27</v>
      </c>
      <c r="U43" s="33">
        <f t="shared" si="12"/>
        <v>1</v>
      </c>
      <c r="V43" s="26"/>
      <c r="W43" s="28"/>
      <c r="X43" s="28"/>
      <c r="Y43" s="28"/>
      <c r="Z43" s="28"/>
      <c r="AA43" s="28"/>
      <c r="AB43" s="28"/>
      <c r="AC43" s="28"/>
      <c r="AD43" s="6"/>
      <c r="AE43" s="6"/>
      <c r="AF43" s="6"/>
      <c r="AG43" s="6"/>
      <c r="AH43" s="6"/>
      <c r="AI43" s="6"/>
      <c r="AJ43" s="6">
        <f aca="true" t="shared" si="13" ref="AJ43:AJ48">SUM(V43:AH43)</f>
        <v>0</v>
      </c>
      <c r="AK43" s="6">
        <f aca="true" t="shared" si="14" ref="AK43:AK48">SUM(V43:AI43)</f>
        <v>0</v>
      </c>
      <c r="AL43" s="34"/>
      <c r="AM43" s="33">
        <f>TRUNC(AK43/25)</f>
        <v>0</v>
      </c>
      <c r="AN43" s="14">
        <f>S43+AK43</f>
        <v>25</v>
      </c>
      <c r="AO43" s="14">
        <f t="shared" si="11"/>
        <v>1</v>
      </c>
    </row>
    <row r="44" spans="1:41" ht="15" customHeight="1">
      <c r="A44" s="23">
        <v>6</v>
      </c>
      <c r="B44" s="91" t="s">
        <v>112</v>
      </c>
      <c r="C44" s="94" t="s">
        <v>52</v>
      </c>
      <c r="D44" s="26"/>
      <c r="E44" s="2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f>SUM(D44:P44)</f>
        <v>0</v>
      </c>
      <c r="S44" s="6">
        <f>SUM(D44:Q44)</f>
        <v>0</v>
      </c>
      <c r="T44" s="34"/>
      <c r="U44" s="33">
        <f t="shared" si="12"/>
        <v>0</v>
      </c>
      <c r="V44" s="26"/>
      <c r="W44" s="28"/>
      <c r="X44" s="28">
        <v>15</v>
      </c>
      <c r="Y44" s="28"/>
      <c r="Z44" s="28"/>
      <c r="AA44" s="28"/>
      <c r="AB44" s="28"/>
      <c r="AC44" s="28"/>
      <c r="AD44" s="6"/>
      <c r="AE44" s="6"/>
      <c r="AF44" s="6"/>
      <c r="AG44" s="6"/>
      <c r="AH44" s="6"/>
      <c r="AI44" s="6">
        <v>10</v>
      </c>
      <c r="AJ44" s="6">
        <f t="shared" si="13"/>
        <v>15</v>
      </c>
      <c r="AK44" s="6">
        <f t="shared" si="14"/>
        <v>25</v>
      </c>
      <c r="AL44" s="34" t="s">
        <v>27</v>
      </c>
      <c r="AM44" s="33">
        <f>TRUNC(AK44/25)</f>
        <v>1</v>
      </c>
      <c r="AN44" s="14">
        <f t="shared" si="10"/>
        <v>25</v>
      </c>
      <c r="AO44" s="14">
        <f t="shared" si="11"/>
        <v>1</v>
      </c>
    </row>
    <row r="45" spans="1:41" ht="15" customHeight="1">
      <c r="A45" s="23">
        <v>7</v>
      </c>
      <c r="B45" s="91" t="s">
        <v>112</v>
      </c>
      <c r="C45" s="94" t="s">
        <v>93</v>
      </c>
      <c r="D45" s="26"/>
      <c r="E45" s="2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32"/>
      <c r="U45" s="33"/>
      <c r="V45" s="26">
        <v>5</v>
      </c>
      <c r="W45" s="28"/>
      <c r="X45" s="6">
        <v>20</v>
      </c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>
        <v>5</v>
      </c>
      <c r="AJ45" s="6">
        <f t="shared" si="13"/>
        <v>25</v>
      </c>
      <c r="AK45" s="6">
        <f t="shared" si="14"/>
        <v>30</v>
      </c>
      <c r="AL45" s="32" t="s">
        <v>27</v>
      </c>
      <c r="AM45" s="33">
        <f>TRUNC(AK45/25)</f>
        <v>1</v>
      </c>
      <c r="AN45" s="14">
        <f t="shared" si="10"/>
        <v>30</v>
      </c>
      <c r="AO45" s="14">
        <f t="shared" si="11"/>
        <v>1</v>
      </c>
    </row>
    <row r="46" spans="1:41" ht="15" customHeight="1">
      <c r="A46" s="23">
        <v>8</v>
      </c>
      <c r="B46" s="91" t="s">
        <v>112</v>
      </c>
      <c r="C46" s="94" t="s">
        <v>108</v>
      </c>
      <c r="D46" s="26"/>
      <c r="E46" s="2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34"/>
      <c r="U46" s="33"/>
      <c r="V46" s="26">
        <v>5</v>
      </c>
      <c r="W46" s="28"/>
      <c r="X46" s="6">
        <v>30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>
        <v>15</v>
      </c>
      <c r="AJ46" s="6">
        <f t="shared" si="13"/>
        <v>35</v>
      </c>
      <c r="AK46" s="6">
        <f t="shared" si="14"/>
        <v>50</v>
      </c>
      <c r="AL46" s="34" t="s">
        <v>27</v>
      </c>
      <c r="AM46" s="33">
        <f>TRUNC(AK46/25)</f>
        <v>2</v>
      </c>
      <c r="AN46" s="14">
        <f t="shared" si="10"/>
        <v>50</v>
      </c>
      <c r="AO46" s="14">
        <f t="shared" si="11"/>
        <v>2</v>
      </c>
    </row>
    <row r="47" spans="1:41" ht="12.75">
      <c r="A47" s="23">
        <v>9</v>
      </c>
      <c r="B47" s="91" t="s">
        <v>112</v>
      </c>
      <c r="C47" s="94" t="s">
        <v>109</v>
      </c>
      <c r="D47" s="26">
        <v>10</v>
      </c>
      <c r="E47" s="28"/>
      <c r="F47" s="6">
        <v>30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v>10</v>
      </c>
      <c r="R47" s="6">
        <f aca="true" t="shared" si="15" ref="R47:R52">SUM(D47:P47)</f>
        <v>40</v>
      </c>
      <c r="S47" s="6">
        <f aca="true" t="shared" si="16" ref="S47:S52">SUM(D47:Q47)</f>
        <v>50</v>
      </c>
      <c r="T47" s="32" t="s">
        <v>27</v>
      </c>
      <c r="U47" s="33">
        <f t="shared" si="12"/>
        <v>2</v>
      </c>
      <c r="V47" s="26"/>
      <c r="W47" s="28"/>
      <c r="X47" s="28"/>
      <c r="Y47" s="28"/>
      <c r="Z47" s="28"/>
      <c r="AA47" s="28"/>
      <c r="AB47" s="28"/>
      <c r="AC47" s="28"/>
      <c r="AD47" s="6"/>
      <c r="AE47" s="6"/>
      <c r="AF47" s="6"/>
      <c r="AG47" s="6"/>
      <c r="AH47" s="6"/>
      <c r="AI47" s="6"/>
      <c r="AJ47" s="6">
        <f t="shared" si="13"/>
        <v>0</v>
      </c>
      <c r="AK47" s="6">
        <f t="shared" si="14"/>
        <v>0</v>
      </c>
      <c r="AL47" s="34"/>
      <c r="AM47" s="33">
        <f aca="true" t="shared" si="17" ref="AM47:AM55">TRUNC(AK47/25)</f>
        <v>0</v>
      </c>
      <c r="AN47" s="14">
        <f>S47+AK47</f>
        <v>50</v>
      </c>
      <c r="AO47" s="14">
        <f>U47+AM47</f>
        <v>2</v>
      </c>
    </row>
    <row r="48" spans="1:41" ht="15" customHeight="1">
      <c r="A48" s="23">
        <v>10</v>
      </c>
      <c r="B48" s="91" t="s">
        <v>112</v>
      </c>
      <c r="C48" s="94" t="s">
        <v>94</v>
      </c>
      <c r="D48" s="26"/>
      <c r="E48" s="28"/>
      <c r="F48" s="6">
        <v>30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v>5</v>
      </c>
      <c r="R48" s="6">
        <f t="shared" si="15"/>
        <v>30</v>
      </c>
      <c r="S48" s="6">
        <f t="shared" si="16"/>
        <v>35</v>
      </c>
      <c r="T48" s="34" t="s">
        <v>27</v>
      </c>
      <c r="U48" s="33">
        <f>TRUNC(S48/25)</f>
        <v>1</v>
      </c>
      <c r="V48" s="26"/>
      <c r="W48" s="28"/>
      <c r="X48" s="28"/>
      <c r="Y48" s="28"/>
      <c r="Z48" s="28"/>
      <c r="AA48" s="28"/>
      <c r="AB48" s="28"/>
      <c r="AC48" s="28"/>
      <c r="AD48" s="6"/>
      <c r="AE48" s="6"/>
      <c r="AF48" s="6"/>
      <c r="AG48" s="6"/>
      <c r="AH48" s="6"/>
      <c r="AI48" s="6"/>
      <c r="AJ48" s="6">
        <f t="shared" si="13"/>
        <v>0</v>
      </c>
      <c r="AK48" s="6">
        <f t="shared" si="14"/>
        <v>0</v>
      </c>
      <c r="AL48" s="34"/>
      <c r="AM48" s="33">
        <f>TRUNC(AK48/25)</f>
        <v>0</v>
      </c>
      <c r="AN48" s="14">
        <f>S48+AK48</f>
        <v>35</v>
      </c>
      <c r="AO48" s="14">
        <f>U48+AM48</f>
        <v>1</v>
      </c>
    </row>
    <row r="49" spans="1:41" ht="15" customHeight="1">
      <c r="A49" s="23">
        <v>11</v>
      </c>
      <c r="B49" s="91" t="s">
        <v>112</v>
      </c>
      <c r="C49" s="94" t="s">
        <v>105</v>
      </c>
      <c r="D49" s="26">
        <v>5</v>
      </c>
      <c r="E49" s="28"/>
      <c r="F49" s="28">
        <v>15</v>
      </c>
      <c r="G49" s="28"/>
      <c r="H49" s="28"/>
      <c r="I49" s="28"/>
      <c r="J49" s="28"/>
      <c r="K49" s="28"/>
      <c r="L49" s="6"/>
      <c r="M49" s="6"/>
      <c r="N49" s="6"/>
      <c r="O49" s="6"/>
      <c r="P49" s="6"/>
      <c r="Q49" s="6">
        <v>5</v>
      </c>
      <c r="R49" s="6">
        <f t="shared" si="15"/>
        <v>20</v>
      </c>
      <c r="S49" s="6">
        <f t="shared" si="16"/>
        <v>25</v>
      </c>
      <c r="T49" s="34" t="s">
        <v>27</v>
      </c>
      <c r="U49" s="33">
        <f>TRUNC(S49/25)</f>
        <v>1</v>
      </c>
      <c r="V49" s="26"/>
      <c r="W49" s="28"/>
      <c r="X49" s="28"/>
      <c r="Y49" s="28"/>
      <c r="Z49" s="28"/>
      <c r="AA49" s="28"/>
      <c r="AB49" s="28"/>
      <c r="AC49" s="28"/>
      <c r="AD49" s="6"/>
      <c r="AE49" s="6"/>
      <c r="AF49" s="6"/>
      <c r="AG49" s="6"/>
      <c r="AH49" s="6"/>
      <c r="AI49" s="6"/>
      <c r="AJ49" s="6"/>
      <c r="AK49" s="6"/>
      <c r="AL49" s="34"/>
      <c r="AM49" s="33"/>
      <c r="AN49" s="14">
        <f>S49+AK49</f>
        <v>25</v>
      </c>
      <c r="AO49" s="14">
        <f>U49+AM49</f>
        <v>1</v>
      </c>
    </row>
    <row r="50" spans="1:41" ht="15" customHeight="1">
      <c r="A50" s="23">
        <v>12</v>
      </c>
      <c r="B50" s="91" t="s">
        <v>112</v>
      </c>
      <c r="C50" s="94" t="s">
        <v>95</v>
      </c>
      <c r="D50" s="26">
        <v>20</v>
      </c>
      <c r="E50" s="28"/>
      <c r="F50" s="6">
        <v>30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>
        <v>10</v>
      </c>
      <c r="R50" s="6">
        <f t="shared" si="15"/>
        <v>50</v>
      </c>
      <c r="S50" s="6">
        <f t="shared" si="16"/>
        <v>60</v>
      </c>
      <c r="T50" s="32" t="s">
        <v>27</v>
      </c>
      <c r="U50" s="33">
        <f t="shared" si="12"/>
        <v>2</v>
      </c>
      <c r="V50" s="26"/>
      <c r="W50" s="28"/>
      <c r="X50" s="28"/>
      <c r="Y50" s="28"/>
      <c r="Z50" s="28"/>
      <c r="AA50" s="28"/>
      <c r="AB50" s="28"/>
      <c r="AC50" s="28"/>
      <c r="AD50" s="6"/>
      <c r="AE50" s="6"/>
      <c r="AF50" s="6"/>
      <c r="AG50" s="6"/>
      <c r="AH50" s="6"/>
      <c r="AI50" s="6"/>
      <c r="AJ50" s="6">
        <f aca="true" t="shared" si="18" ref="AJ50:AJ56">SUM(V50:AH50)</f>
        <v>0</v>
      </c>
      <c r="AK50" s="6">
        <f>SUM(V50:AI50)</f>
        <v>0</v>
      </c>
      <c r="AL50" s="34"/>
      <c r="AM50" s="33">
        <f t="shared" si="17"/>
        <v>0</v>
      </c>
      <c r="AN50" s="14">
        <f>S50+AK50</f>
        <v>60</v>
      </c>
      <c r="AO50" s="14">
        <f>U50+AM50</f>
        <v>2</v>
      </c>
    </row>
    <row r="51" spans="1:41" ht="15" customHeight="1">
      <c r="A51" s="23">
        <v>13</v>
      </c>
      <c r="B51" s="91" t="s">
        <v>112</v>
      </c>
      <c r="C51" s="94" t="s">
        <v>96</v>
      </c>
      <c r="D51" s="26"/>
      <c r="E51" s="2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f t="shared" si="15"/>
        <v>0</v>
      </c>
      <c r="S51" s="6">
        <f t="shared" si="16"/>
        <v>0</v>
      </c>
      <c r="T51" s="32"/>
      <c r="U51" s="33">
        <f t="shared" si="12"/>
        <v>0</v>
      </c>
      <c r="V51" s="26">
        <v>5</v>
      </c>
      <c r="W51" s="28"/>
      <c r="X51" s="28">
        <v>15</v>
      </c>
      <c r="Y51" s="28"/>
      <c r="Z51" s="28"/>
      <c r="AA51" s="28"/>
      <c r="AB51" s="28"/>
      <c r="AC51" s="28"/>
      <c r="AD51" s="6"/>
      <c r="AE51" s="6"/>
      <c r="AF51" s="6"/>
      <c r="AG51" s="6"/>
      <c r="AH51" s="6"/>
      <c r="AI51" s="6">
        <v>30</v>
      </c>
      <c r="AJ51" s="6">
        <f t="shared" si="18"/>
        <v>20</v>
      </c>
      <c r="AK51" s="6">
        <f aca="true" t="shared" si="19" ref="AK51:AK56">SUM(V51:AI51)</f>
        <v>50</v>
      </c>
      <c r="AL51" s="34" t="s">
        <v>27</v>
      </c>
      <c r="AM51" s="33">
        <f t="shared" si="17"/>
        <v>2</v>
      </c>
      <c r="AN51" s="14">
        <f>S51+AK51</f>
        <v>50</v>
      </c>
      <c r="AO51" s="14">
        <f>U51+AM51</f>
        <v>2</v>
      </c>
    </row>
    <row r="52" spans="1:41" ht="15" customHeight="1">
      <c r="A52" s="23">
        <v>14</v>
      </c>
      <c r="B52" s="91" t="s">
        <v>112</v>
      </c>
      <c r="C52" s="94" t="s">
        <v>97</v>
      </c>
      <c r="D52" s="26"/>
      <c r="E52" s="2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f t="shared" si="15"/>
        <v>0</v>
      </c>
      <c r="S52" s="6">
        <f t="shared" si="16"/>
        <v>0</v>
      </c>
      <c r="T52" s="32"/>
      <c r="U52" s="33">
        <f t="shared" si="12"/>
        <v>0</v>
      </c>
      <c r="V52" s="26">
        <v>5</v>
      </c>
      <c r="W52" s="28"/>
      <c r="X52" s="28">
        <v>10</v>
      </c>
      <c r="Y52" s="28"/>
      <c r="Z52" s="28"/>
      <c r="AA52" s="28"/>
      <c r="AB52" s="28"/>
      <c r="AC52" s="28"/>
      <c r="AD52" s="6"/>
      <c r="AE52" s="6"/>
      <c r="AF52" s="6"/>
      <c r="AG52" s="6"/>
      <c r="AH52" s="6"/>
      <c r="AI52" s="6">
        <v>10</v>
      </c>
      <c r="AJ52" s="6">
        <f t="shared" si="18"/>
        <v>15</v>
      </c>
      <c r="AK52" s="6">
        <f t="shared" si="19"/>
        <v>25</v>
      </c>
      <c r="AL52" s="34" t="s">
        <v>27</v>
      </c>
      <c r="AM52" s="33">
        <f t="shared" si="17"/>
        <v>1</v>
      </c>
      <c r="AN52" s="14">
        <f t="shared" si="10"/>
        <v>25</v>
      </c>
      <c r="AO52" s="14">
        <f t="shared" si="11"/>
        <v>1</v>
      </c>
    </row>
    <row r="53" spans="1:41" ht="15" customHeight="1">
      <c r="A53" s="23">
        <v>15</v>
      </c>
      <c r="B53" s="91" t="s">
        <v>112</v>
      </c>
      <c r="C53" s="94" t="s">
        <v>98</v>
      </c>
      <c r="D53" s="26"/>
      <c r="E53" s="2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34"/>
      <c r="U53" s="33"/>
      <c r="V53" s="26">
        <v>5</v>
      </c>
      <c r="W53" s="28"/>
      <c r="X53" s="6">
        <v>15</v>
      </c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v>5</v>
      </c>
      <c r="AJ53" s="6">
        <f t="shared" si="18"/>
        <v>20</v>
      </c>
      <c r="AK53" s="6">
        <f t="shared" si="19"/>
        <v>25</v>
      </c>
      <c r="AL53" s="34" t="s">
        <v>27</v>
      </c>
      <c r="AM53" s="33">
        <f t="shared" si="17"/>
        <v>1</v>
      </c>
      <c r="AN53" s="14">
        <f t="shared" si="10"/>
        <v>25</v>
      </c>
      <c r="AO53" s="14">
        <f t="shared" si="11"/>
        <v>1</v>
      </c>
    </row>
    <row r="54" spans="1:41" ht="15" customHeight="1">
      <c r="A54" s="23">
        <v>16</v>
      </c>
      <c r="B54" s="91" t="s">
        <v>112</v>
      </c>
      <c r="C54" s="94" t="s">
        <v>99</v>
      </c>
      <c r="D54" s="26">
        <v>5</v>
      </c>
      <c r="E54" s="28"/>
      <c r="F54" s="6">
        <v>15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v>5</v>
      </c>
      <c r="R54" s="6">
        <f>SUM(D54:P54)</f>
        <v>20</v>
      </c>
      <c r="S54" s="6">
        <f>SUM(D54:Q54)</f>
        <v>25</v>
      </c>
      <c r="T54" s="32" t="s">
        <v>27</v>
      </c>
      <c r="U54" s="33">
        <f t="shared" si="12"/>
        <v>1</v>
      </c>
      <c r="V54" s="26"/>
      <c r="W54" s="28"/>
      <c r="X54" s="28"/>
      <c r="Y54" s="28"/>
      <c r="Z54" s="28"/>
      <c r="AA54" s="28"/>
      <c r="AB54" s="28"/>
      <c r="AC54" s="28"/>
      <c r="AD54" s="6"/>
      <c r="AE54" s="6"/>
      <c r="AF54" s="6"/>
      <c r="AG54" s="6"/>
      <c r="AH54" s="6"/>
      <c r="AI54" s="6"/>
      <c r="AJ54" s="6">
        <f t="shared" si="18"/>
        <v>0</v>
      </c>
      <c r="AK54" s="6">
        <f t="shared" si="19"/>
        <v>0</v>
      </c>
      <c r="AL54" s="34"/>
      <c r="AM54" s="33">
        <f t="shared" si="17"/>
        <v>0</v>
      </c>
      <c r="AN54" s="14">
        <f>S54+AK54</f>
        <v>25</v>
      </c>
      <c r="AO54" s="14">
        <f>U54+AM54</f>
        <v>1</v>
      </c>
    </row>
    <row r="55" spans="1:41" ht="15" customHeight="1">
      <c r="A55" s="23">
        <v>17</v>
      </c>
      <c r="B55" s="91" t="s">
        <v>112</v>
      </c>
      <c r="C55" s="94" t="s">
        <v>100</v>
      </c>
      <c r="D55" s="26"/>
      <c r="E55" s="28"/>
      <c r="F55" s="6"/>
      <c r="G55" s="6"/>
      <c r="H55" s="6"/>
      <c r="I55" s="6"/>
      <c r="J55" s="6"/>
      <c r="K55" s="6"/>
      <c r="L55" s="6"/>
      <c r="M55" s="6"/>
      <c r="N55" s="6"/>
      <c r="O55" s="6">
        <v>15</v>
      </c>
      <c r="P55" s="6"/>
      <c r="Q55" s="6"/>
      <c r="R55" s="6">
        <f>SUM(D55:P55)</f>
        <v>15</v>
      </c>
      <c r="S55" s="6">
        <f>SUM(D55:Q55)</f>
        <v>15</v>
      </c>
      <c r="T55" s="32" t="s">
        <v>27</v>
      </c>
      <c r="U55" s="83">
        <v>0.5</v>
      </c>
      <c r="V55" s="26"/>
      <c r="W55" s="28"/>
      <c r="X55" s="28"/>
      <c r="Y55" s="28"/>
      <c r="Z55" s="28"/>
      <c r="AA55" s="28"/>
      <c r="AB55" s="28"/>
      <c r="AC55" s="28"/>
      <c r="AD55" s="6"/>
      <c r="AE55" s="6"/>
      <c r="AF55" s="6"/>
      <c r="AG55" s="6"/>
      <c r="AH55" s="6"/>
      <c r="AI55" s="6"/>
      <c r="AJ55" s="6">
        <f t="shared" si="18"/>
        <v>0</v>
      </c>
      <c r="AK55" s="6">
        <f t="shared" si="19"/>
        <v>0</v>
      </c>
      <c r="AL55" s="34"/>
      <c r="AM55" s="33">
        <f t="shared" si="17"/>
        <v>0</v>
      </c>
      <c r="AN55" s="14">
        <f t="shared" si="10"/>
        <v>15</v>
      </c>
      <c r="AO55" s="82">
        <f t="shared" si="11"/>
        <v>0.5</v>
      </c>
    </row>
    <row r="56" spans="1:41" ht="15" customHeight="1" thickBot="1">
      <c r="A56" s="75">
        <v>18</v>
      </c>
      <c r="B56" s="92" t="s">
        <v>112</v>
      </c>
      <c r="C56" s="95" t="s">
        <v>101</v>
      </c>
      <c r="D56" s="40"/>
      <c r="E56" s="41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>
        <f>SUM(D56:P56)</f>
        <v>0</v>
      </c>
      <c r="S56" s="36">
        <f>SUM(D56:Q56)</f>
        <v>0</v>
      </c>
      <c r="T56" s="66"/>
      <c r="U56" s="67">
        <f t="shared" si="12"/>
        <v>0</v>
      </c>
      <c r="V56" s="40"/>
      <c r="W56" s="41"/>
      <c r="X56" s="41"/>
      <c r="Y56" s="41"/>
      <c r="Z56" s="41"/>
      <c r="AA56" s="41"/>
      <c r="AB56" s="41"/>
      <c r="AC56" s="41"/>
      <c r="AD56" s="36"/>
      <c r="AE56" s="36"/>
      <c r="AF56" s="36"/>
      <c r="AG56" s="36">
        <v>15</v>
      </c>
      <c r="AH56" s="36"/>
      <c r="AI56" s="36"/>
      <c r="AJ56" s="36">
        <f t="shared" si="18"/>
        <v>15</v>
      </c>
      <c r="AK56" s="36">
        <f t="shared" si="19"/>
        <v>15</v>
      </c>
      <c r="AL56" s="66" t="s">
        <v>27</v>
      </c>
      <c r="AM56" s="84">
        <v>0.5</v>
      </c>
      <c r="AN56" s="14">
        <f t="shared" si="10"/>
        <v>15</v>
      </c>
      <c r="AO56" s="82">
        <f t="shared" si="11"/>
        <v>0.5</v>
      </c>
    </row>
    <row r="57" spans="1:41" ht="15" customHeight="1" thickBot="1">
      <c r="A57" s="102" t="s">
        <v>31</v>
      </c>
      <c r="B57" s="103"/>
      <c r="C57" s="104"/>
      <c r="D57" s="19">
        <f aca="true" t="shared" si="20" ref="D57:S57">SUM(D39:D56)</f>
        <v>60</v>
      </c>
      <c r="E57" s="19">
        <f t="shared" si="20"/>
        <v>0</v>
      </c>
      <c r="F57" s="19">
        <f t="shared" si="20"/>
        <v>155</v>
      </c>
      <c r="G57" s="19">
        <f t="shared" si="20"/>
        <v>0</v>
      </c>
      <c r="H57" s="19">
        <f t="shared" si="20"/>
        <v>0</v>
      </c>
      <c r="I57" s="19">
        <f t="shared" si="20"/>
        <v>0</v>
      </c>
      <c r="J57" s="19">
        <f t="shared" si="20"/>
        <v>0</v>
      </c>
      <c r="K57" s="19">
        <f t="shared" si="20"/>
        <v>0</v>
      </c>
      <c r="L57" s="19">
        <f t="shared" si="20"/>
        <v>0</v>
      </c>
      <c r="M57" s="19">
        <f t="shared" si="20"/>
        <v>0</v>
      </c>
      <c r="N57" s="19">
        <f t="shared" si="20"/>
        <v>0</v>
      </c>
      <c r="O57" s="19">
        <f t="shared" si="20"/>
        <v>15</v>
      </c>
      <c r="P57" s="19">
        <f t="shared" si="20"/>
        <v>0</v>
      </c>
      <c r="Q57" s="19">
        <f t="shared" si="20"/>
        <v>105</v>
      </c>
      <c r="R57" s="19">
        <f t="shared" si="20"/>
        <v>230</v>
      </c>
      <c r="S57" s="19">
        <f t="shared" si="20"/>
        <v>335</v>
      </c>
      <c r="T57" s="19" t="s">
        <v>35</v>
      </c>
      <c r="U57" s="69">
        <f aca="true" t="shared" si="21" ref="U57:AK57">SUM(U39:U56)</f>
        <v>12.5</v>
      </c>
      <c r="V57" s="19">
        <f t="shared" si="21"/>
        <v>65</v>
      </c>
      <c r="W57" s="19">
        <f t="shared" si="21"/>
        <v>10</v>
      </c>
      <c r="X57" s="19">
        <f t="shared" si="21"/>
        <v>105</v>
      </c>
      <c r="Y57" s="19">
        <f t="shared" si="21"/>
        <v>0</v>
      </c>
      <c r="Z57" s="19">
        <f t="shared" si="21"/>
        <v>0</v>
      </c>
      <c r="AA57" s="19">
        <f t="shared" si="21"/>
        <v>0</v>
      </c>
      <c r="AB57" s="19">
        <f t="shared" si="21"/>
        <v>0</v>
      </c>
      <c r="AC57" s="19">
        <f t="shared" si="21"/>
        <v>0</v>
      </c>
      <c r="AD57" s="19">
        <f t="shared" si="21"/>
        <v>0</v>
      </c>
      <c r="AE57" s="19">
        <f t="shared" si="21"/>
        <v>0</v>
      </c>
      <c r="AF57" s="19">
        <f t="shared" si="21"/>
        <v>0</v>
      </c>
      <c r="AG57" s="19">
        <f t="shared" si="21"/>
        <v>15</v>
      </c>
      <c r="AH57" s="19">
        <f t="shared" si="21"/>
        <v>0</v>
      </c>
      <c r="AI57" s="19">
        <f t="shared" si="21"/>
        <v>150</v>
      </c>
      <c r="AJ57" s="19">
        <f t="shared" si="21"/>
        <v>195</v>
      </c>
      <c r="AK57" s="19">
        <f t="shared" si="21"/>
        <v>345</v>
      </c>
      <c r="AL57" s="19" t="s">
        <v>35</v>
      </c>
      <c r="AM57" s="69">
        <f>SUM(AM39:AM56)</f>
        <v>13.5</v>
      </c>
      <c r="AN57" s="19">
        <f>SUM(AN39:AN56)</f>
        <v>680</v>
      </c>
      <c r="AO57" s="69">
        <f>SUM(AO39:AO56)</f>
        <v>26</v>
      </c>
    </row>
    <row r="58" spans="1:41" ht="15" customHeight="1" thickBot="1">
      <c r="A58" s="105" t="s">
        <v>42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7"/>
    </row>
    <row r="59" spans="1:41" ht="15" customHeight="1">
      <c r="A59" s="72">
        <v>1</v>
      </c>
      <c r="B59" s="88" t="s">
        <v>112</v>
      </c>
      <c r="C59" s="93" t="s">
        <v>78</v>
      </c>
      <c r="D59" s="38"/>
      <c r="E59" s="39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51"/>
      <c r="U59" s="65"/>
      <c r="V59" s="38">
        <v>30</v>
      </c>
      <c r="W59" s="39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>
        <v>45</v>
      </c>
      <c r="AJ59" s="25">
        <f aca="true" t="shared" si="22" ref="AJ59:AJ69">SUM(V59:AH59)</f>
        <v>30</v>
      </c>
      <c r="AK59" s="25">
        <f aca="true" t="shared" si="23" ref="AK59:AK69">SUM(V59:AI59)</f>
        <v>75</v>
      </c>
      <c r="AL59" s="51" t="s">
        <v>28</v>
      </c>
      <c r="AM59" s="65">
        <f>TRUNC(AK59/25)</f>
        <v>3</v>
      </c>
      <c r="AN59" s="14">
        <f t="shared" si="10"/>
        <v>75</v>
      </c>
      <c r="AO59" s="14">
        <f t="shared" si="11"/>
        <v>3</v>
      </c>
    </row>
    <row r="60" spans="1:41" ht="15" customHeight="1">
      <c r="A60" s="23">
        <v>2</v>
      </c>
      <c r="B60" s="91" t="s">
        <v>112</v>
      </c>
      <c r="C60" s="94" t="s">
        <v>108</v>
      </c>
      <c r="D60" s="26"/>
      <c r="E60" s="2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f>SUM(D60:P60)</f>
        <v>0</v>
      </c>
      <c r="S60" s="6">
        <f>SUM(D60:Q60)</f>
        <v>0</v>
      </c>
      <c r="T60" s="34"/>
      <c r="U60" s="33">
        <f t="shared" si="12"/>
        <v>0</v>
      </c>
      <c r="V60" s="26">
        <v>5</v>
      </c>
      <c r="W60" s="28"/>
      <c r="X60" s="28">
        <v>30</v>
      </c>
      <c r="Y60" s="28"/>
      <c r="Z60" s="28"/>
      <c r="AA60" s="28"/>
      <c r="AB60" s="28"/>
      <c r="AC60" s="28"/>
      <c r="AD60" s="6"/>
      <c r="AE60" s="6"/>
      <c r="AF60" s="6"/>
      <c r="AG60" s="6"/>
      <c r="AH60" s="6"/>
      <c r="AI60" s="6">
        <v>15</v>
      </c>
      <c r="AJ60" s="6">
        <f t="shared" si="22"/>
        <v>35</v>
      </c>
      <c r="AK60" s="6">
        <f t="shared" si="23"/>
        <v>50</v>
      </c>
      <c r="AL60" s="34" t="s">
        <v>27</v>
      </c>
      <c r="AM60" s="33">
        <f>TRUNC(AK60/25)</f>
        <v>2</v>
      </c>
      <c r="AN60" s="14">
        <f t="shared" si="10"/>
        <v>50</v>
      </c>
      <c r="AO60" s="14">
        <f t="shared" si="11"/>
        <v>2</v>
      </c>
    </row>
    <row r="61" spans="1:41" ht="12.75">
      <c r="A61" s="23">
        <v>3</v>
      </c>
      <c r="B61" s="91" t="s">
        <v>112</v>
      </c>
      <c r="C61" s="94" t="s">
        <v>109</v>
      </c>
      <c r="D61" s="26">
        <v>10</v>
      </c>
      <c r="E61" s="28"/>
      <c r="F61" s="6">
        <v>30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>
        <v>10</v>
      </c>
      <c r="R61" s="6">
        <f>SUM(D61:P61)</f>
        <v>40</v>
      </c>
      <c r="S61" s="6">
        <f>SUM(D61:Q61)</f>
        <v>50</v>
      </c>
      <c r="T61" s="32" t="s">
        <v>27</v>
      </c>
      <c r="U61" s="33">
        <f t="shared" si="12"/>
        <v>2</v>
      </c>
      <c r="V61" s="26"/>
      <c r="W61" s="28"/>
      <c r="X61" s="28"/>
      <c r="Y61" s="28"/>
      <c r="Z61" s="28"/>
      <c r="AA61" s="28"/>
      <c r="AB61" s="28"/>
      <c r="AC61" s="28"/>
      <c r="AD61" s="6"/>
      <c r="AE61" s="6"/>
      <c r="AF61" s="6"/>
      <c r="AG61" s="6"/>
      <c r="AH61" s="6"/>
      <c r="AI61" s="6"/>
      <c r="AJ61" s="6">
        <f t="shared" si="22"/>
        <v>0</v>
      </c>
      <c r="AK61" s="6">
        <f t="shared" si="23"/>
        <v>0</v>
      </c>
      <c r="AL61" s="34"/>
      <c r="AM61" s="33">
        <f>TRUNC(AK61/25)</f>
        <v>0</v>
      </c>
      <c r="AN61" s="14">
        <f t="shared" si="10"/>
        <v>50</v>
      </c>
      <c r="AO61" s="14">
        <f t="shared" si="11"/>
        <v>2</v>
      </c>
    </row>
    <row r="62" spans="1:41" ht="15" customHeight="1">
      <c r="A62" s="23">
        <v>4</v>
      </c>
      <c r="B62" s="91" t="s">
        <v>112</v>
      </c>
      <c r="C62" s="94" t="s">
        <v>76</v>
      </c>
      <c r="D62" s="26"/>
      <c r="E62" s="2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34"/>
      <c r="U62" s="83"/>
      <c r="V62" s="26"/>
      <c r="W62" s="28"/>
      <c r="X62" s="6">
        <v>15</v>
      </c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20</v>
      </c>
      <c r="AJ62" s="6">
        <f t="shared" si="22"/>
        <v>15</v>
      </c>
      <c r="AK62" s="6">
        <f t="shared" si="23"/>
        <v>35</v>
      </c>
      <c r="AL62" s="34" t="s">
        <v>27</v>
      </c>
      <c r="AM62" s="83">
        <v>1.5</v>
      </c>
      <c r="AN62" s="14">
        <f t="shared" si="10"/>
        <v>35</v>
      </c>
      <c r="AO62" s="82">
        <f t="shared" si="11"/>
        <v>1.5</v>
      </c>
    </row>
    <row r="63" spans="1:41" ht="15" customHeight="1">
      <c r="A63" s="23">
        <v>5</v>
      </c>
      <c r="B63" s="91" t="s">
        <v>112</v>
      </c>
      <c r="C63" s="94" t="s">
        <v>102</v>
      </c>
      <c r="D63" s="26"/>
      <c r="E63" s="2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32"/>
      <c r="U63" s="33"/>
      <c r="V63" s="26">
        <v>5</v>
      </c>
      <c r="W63" s="28"/>
      <c r="X63" s="6">
        <v>20</v>
      </c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>
        <v>5</v>
      </c>
      <c r="AJ63" s="6">
        <f t="shared" si="22"/>
        <v>25</v>
      </c>
      <c r="AK63" s="6">
        <f t="shared" si="23"/>
        <v>30</v>
      </c>
      <c r="AL63" s="32" t="s">
        <v>27</v>
      </c>
      <c r="AM63" s="33">
        <f>TRUNC(AK63/25)</f>
        <v>1</v>
      </c>
      <c r="AN63" s="14">
        <f>S63+AK63</f>
        <v>30</v>
      </c>
      <c r="AO63" s="14">
        <f>U63+AM63</f>
        <v>1</v>
      </c>
    </row>
    <row r="64" spans="1:41" ht="15" customHeight="1">
      <c r="A64" s="23">
        <v>6</v>
      </c>
      <c r="B64" s="91" t="s">
        <v>112</v>
      </c>
      <c r="C64" s="94" t="s">
        <v>44</v>
      </c>
      <c r="D64" s="26"/>
      <c r="E64" s="28"/>
      <c r="F64" s="6">
        <v>30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>
        <v>45</v>
      </c>
      <c r="R64" s="6">
        <f>SUM(D64:P64)</f>
        <v>30</v>
      </c>
      <c r="S64" s="6">
        <f>SUM(D64:Q64)</f>
        <v>75</v>
      </c>
      <c r="T64" s="34" t="s">
        <v>28</v>
      </c>
      <c r="U64" s="33">
        <f>TRUNC(S64/25)</f>
        <v>3</v>
      </c>
      <c r="V64" s="26"/>
      <c r="W64" s="28"/>
      <c r="X64" s="28"/>
      <c r="Y64" s="28"/>
      <c r="Z64" s="28"/>
      <c r="AA64" s="28"/>
      <c r="AB64" s="28"/>
      <c r="AC64" s="28"/>
      <c r="AD64" s="6"/>
      <c r="AE64" s="6"/>
      <c r="AF64" s="6"/>
      <c r="AG64" s="6"/>
      <c r="AH64" s="6"/>
      <c r="AI64" s="6"/>
      <c r="AJ64" s="6">
        <f t="shared" si="22"/>
        <v>0</v>
      </c>
      <c r="AK64" s="6">
        <f t="shared" si="23"/>
        <v>0</v>
      </c>
      <c r="AL64" s="34"/>
      <c r="AM64" s="33">
        <f>TRUNC(AK64/25)</f>
        <v>0</v>
      </c>
      <c r="AN64" s="14">
        <f>S64+AK64</f>
        <v>75</v>
      </c>
      <c r="AO64" s="82">
        <f>U64+AM64</f>
        <v>3</v>
      </c>
    </row>
    <row r="65" spans="1:41" ht="15" customHeight="1">
      <c r="A65" s="23">
        <v>7</v>
      </c>
      <c r="B65" s="91" t="s">
        <v>112</v>
      </c>
      <c r="C65" s="94" t="s">
        <v>104</v>
      </c>
      <c r="D65" s="26"/>
      <c r="E65" s="2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34"/>
      <c r="U65" s="83"/>
      <c r="V65" s="26">
        <v>5</v>
      </c>
      <c r="W65" s="28"/>
      <c r="X65" s="6">
        <v>25</v>
      </c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>
        <v>20</v>
      </c>
      <c r="AJ65" s="6">
        <f t="shared" si="22"/>
        <v>30</v>
      </c>
      <c r="AK65" s="6">
        <f t="shared" si="23"/>
        <v>50</v>
      </c>
      <c r="AL65" s="34" t="s">
        <v>27</v>
      </c>
      <c r="AM65" s="83">
        <v>1.5</v>
      </c>
      <c r="AN65" s="14">
        <f>S65+AK65</f>
        <v>50</v>
      </c>
      <c r="AO65" s="82">
        <f>U65+AM65</f>
        <v>1.5</v>
      </c>
    </row>
    <row r="66" spans="1:41" ht="15" customHeight="1">
      <c r="A66" s="23">
        <v>8</v>
      </c>
      <c r="B66" s="91" t="s">
        <v>112</v>
      </c>
      <c r="C66" s="94" t="s">
        <v>98</v>
      </c>
      <c r="D66" s="26"/>
      <c r="E66" s="2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34"/>
      <c r="U66" s="33"/>
      <c r="V66" s="26">
        <v>5</v>
      </c>
      <c r="W66" s="28"/>
      <c r="X66" s="6">
        <v>15</v>
      </c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5</v>
      </c>
      <c r="AJ66" s="6">
        <f t="shared" si="22"/>
        <v>20</v>
      </c>
      <c r="AK66" s="6">
        <f t="shared" si="23"/>
        <v>25</v>
      </c>
      <c r="AL66" s="34" t="s">
        <v>27</v>
      </c>
      <c r="AM66" s="33">
        <f>TRUNC(AK66/25)</f>
        <v>1</v>
      </c>
      <c r="AN66" s="14">
        <f>S66+AK66</f>
        <v>25</v>
      </c>
      <c r="AO66" s="14">
        <f>U66+AM66</f>
        <v>1</v>
      </c>
    </row>
    <row r="67" spans="1:41" ht="15" customHeight="1">
      <c r="A67" s="23">
        <v>9</v>
      </c>
      <c r="B67" s="91" t="s">
        <v>112</v>
      </c>
      <c r="C67" s="94" t="s">
        <v>95</v>
      </c>
      <c r="D67" s="26">
        <v>20</v>
      </c>
      <c r="E67" s="28"/>
      <c r="F67" s="6">
        <v>30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>
        <v>25</v>
      </c>
      <c r="R67" s="6">
        <f>SUM(D67:P67)</f>
        <v>50</v>
      </c>
      <c r="S67" s="6">
        <f>SUM(D67:Q67)</f>
        <v>75</v>
      </c>
      <c r="T67" s="34" t="s">
        <v>27</v>
      </c>
      <c r="U67" s="33">
        <f t="shared" si="12"/>
        <v>3</v>
      </c>
      <c r="V67" s="26"/>
      <c r="W67" s="28"/>
      <c r="X67" s="28"/>
      <c r="Y67" s="28"/>
      <c r="Z67" s="28"/>
      <c r="AA67" s="28"/>
      <c r="AB67" s="28"/>
      <c r="AC67" s="28"/>
      <c r="AD67" s="6"/>
      <c r="AE67" s="6"/>
      <c r="AF67" s="6"/>
      <c r="AG67" s="6"/>
      <c r="AH67" s="6"/>
      <c r="AI67" s="6"/>
      <c r="AJ67" s="6">
        <f t="shared" si="22"/>
        <v>0</v>
      </c>
      <c r="AK67" s="6">
        <f t="shared" si="23"/>
        <v>0</v>
      </c>
      <c r="AL67" s="34"/>
      <c r="AM67" s="33">
        <f>TRUNC(AK67/25)</f>
        <v>0</v>
      </c>
      <c r="AN67" s="14">
        <f t="shared" si="10"/>
        <v>75</v>
      </c>
      <c r="AO67" s="14">
        <f t="shared" si="11"/>
        <v>3</v>
      </c>
    </row>
    <row r="68" spans="1:41" ht="15" customHeight="1">
      <c r="A68" s="23">
        <v>10</v>
      </c>
      <c r="B68" s="91" t="s">
        <v>112</v>
      </c>
      <c r="C68" s="94" t="s">
        <v>43</v>
      </c>
      <c r="D68" s="26"/>
      <c r="E68" s="28"/>
      <c r="F68" s="6">
        <v>15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>
        <v>10</v>
      </c>
      <c r="R68" s="6">
        <f>SUM(D68:P68)</f>
        <v>15</v>
      </c>
      <c r="S68" s="6">
        <f>SUM(D68:Q68)</f>
        <v>25</v>
      </c>
      <c r="T68" s="34" t="s">
        <v>27</v>
      </c>
      <c r="U68" s="33">
        <f t="shared" si="12"/>
        <v>1</v>
      </c>
      <c r="V68" s="26"/>
      <c r="W68" s="28"/>
      <c r="X68" s="28"/>
      <c r="Y68" s="28"/>
      <c r="Z68" s="28"/>
      <c r="AA68" s="28"/>
      <c r="AB68" s="28"/>
      <c r="AC68" s="28"/>
      <c r="AD68" s="6"/>
      <c r="AE68" s="6"/>
      <c r="AF68" s="6"/>
      <c r="AG68" s="6"/>
      <c r="AH68" s="6"/>
      <c r="AI68" s="6"/>
      <c r="AJ68" s="6">
        <f t="shared" si="22"/>
        <v>0</v>
      </c>
      <c r="AK68" s="6">
        <f t="shared" si="23"/>
        <v>0</v>
      </c>
      <c r="AL68" s="34"/>
      <c r="AM68" s="33">
        <f>TRUNC(AK68/25)</f>
        <v>0</v>
      </c>
      <c r="AN68" s="14">
        <f t="shared" si="10"/>
        <v>25</v>
      </c>
      <c r="AO68" s="14">
        <f t="shared" si="11"/>
        <v>1</v>
      </c>
    </row>
    <row r="69" spans="1:41" ht="15" customHeight="1">
      <c r="A69" s="23">
        <v>11</v>
      </c>
      <c r="B69" s="91" t="s">
        <v>112</v>
      </c>
      <c r="C69" s="94" t="s">
        <v>52</v>
      </c>
      <c r="D69" s="26"/>
      <c r="E69" s="2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f>SUM(D69:P69)</f>
        <v>0</v>
      </c>
      <c r="S69" s="6">
        <f>SUM(D69:Q69)</f>
        <v>0</v>
      </c>
      <c r="T69" s="32"/>
      <c r="U69" s="33">
        <f t="shared" si="12"/>
        <v>0</v>
      </c>
      <c r="V69" s="26"/>
      <c r="W69" s="28"/>
      <c r="X69" s="28">
        <v>15</v>
      </c>
      <c r="Y69" s="28"/>
      <c r="Z69" s="28"/>
      <c r="AA69" s="28"/>
      <c r="AB69" s="28"/>
      <c r="AC69" s="28"/>
      <c r="AD69" s="6"/>
      <c r="AE69" s="6"/>
      <c r="AF69" s="6"/>
      <c r="AG69" s="6"/>
      <c r="AH69" s="6"/>
      <c r="AI69" s="6">
        <v>10</v>
      </c>
      <c r="AJ69" s="6">
        <f t="shared" si="22"/>
        <v>15</v>
      </c>
      <c r="AK69" s="6">
        <f t="shared" si="23"/>
        <v>25</v>
      </c>
      <c r="AL69" s="34" t="s">
        <v>27</v>
      </c>
      <c r="AM69" s="33">
        <f>TRUNC(AK69/25)</f>
        <v>1</v>
      </c>
      <c r="AN69" s="14">
        <f t="shared" si="10"/>
        <v>25</v>
      </c>
      <c r="AO69" s="14">
        <f t="shared" si="11"/>
        <v>1</v>
      </c>
    </row>
    <row r="70" spans="1:41" ht="15" customHeight="1">
      <c r="A70" s="23">
        <v>12</v>
      </c>
      <c r="B70" s="91" t="s">
        <v>112</v>
      </c>
      <c r="C70" s="94" t="s">
        <v>105</v>
      </c>
      <c r="D70" s="26">
        <v>5</v>
      </c>
      <c r="E70" s="28"/>
      <c r="F70" s="28">
        <v>15</v>
      </c>
      <c r="G70" s="28"/>
      <c r="H70" s="28"/>
      <c r="I70" s="28"/>
      <c r="J70" s="28"/>
      <c r="K70" s="28"/>
      <c r="L70" s="6"/>
      <c r="M70" s="6"/>
      <c r="N70" s="6"/>
      <c r="O70" s="6"/>
      <c r="P70" s="6"/>
      <c r="Q70" s="6">
        <v>5</v>
      </c>
      <c r="R70" s="6">
        <f>SUM(D70:P70)</f>
        <v>20</v>
      </c>
      <c r="S70" s="6">
        <f>SUM(D70:Q70)</f>
        <v>25</v>
      </c>
      <c r="T70" s="34" t="s">
        <v>27</v>
      </c>
      <c r="U70" s="33">
        <f t="shared" si="12"/>
        <v>1</v>
      </c>
      <c r="V70" s="26"/>
      <c r="W70" s="28"/>
      <c r="X70" s="28"/>
      <c r="Y70" s="28"/>
      <c r="Z70" s="28"/>
      <c r="AA70" s="28"/>
      <c r="AB70" s="28"/>
      <c r="AC70" s="28"/>
      <c r="AD70" s="6"/>
      <c r="AE70" s="6"/>
      <c r="AF70" s="6"/>
      <c r="AG70" s="6"/>
      <c r="AH70" s="6"/>
      <c r="AI70" s="6"/>
      <c r="AJ70" s="6"/>
      <c r="AK70" s="6"/>
      <c r="AL70" s="34"/>
      <c r="AM70" s="33"/>
      <c r="AN70" s="14">
        <f>S70+AK70</f>
        <v>25</v>
      </c>
      <c r="AO70" s="14">
        <f>U70+AM70</f>
        <v>1</v>
      </c>
    </row>
    <row r="71" spans="1:41" ht="15" customHeight="1">
      <c r="A71" s="23">
        <v>13</v>
      </c>
      <c r="B71" s="91" t="s">
        <v>112</v>
      </c>
      <c r="C71" s="94" t="s">
        <v>103</v>
      </c>
      <c r="D71" s="26"/>
      <c r="E71" s="2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34"/>
      <c r="U71" s="33"/>
      <c r="V71" s="26"/>
      <c r="W71" s="28"/>
      <c r="X71" s="6">
        <v>15</v>
      </c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10</v>
      </c>
      <c r="AJ71" s="6">
        <f>SUM(V71:AH71)</f>
        <v>15</v>
      </c>
      <c r="AK71" s="6">
        <f>SUM(V71:AI71)</f>
        <v>25</v>
      </c>
      <c r="AL71" s="34" t="s">
        <v>27</v>
      </c>
      <c r="AM71" s="33">
        <f>TRUNC(AK71/25)</f>
        <v>1</v>
      </c>
      <c r="AN71" s="14">
        <f>S71+AK71</f>
        <v>25</v>
      </c>
      <c r="AO71" s="14">
        <f>U71+AM71</f>
        <v>1</v>
      </c>
    </row>
    <row r="72" spans="1:41" ht="15" customHeight="1">
      <c r="A72" s="23">
        <v>14</v>
      </c>
      <c r="B72" s="91" t="s">
        <v>112</v>
      </c>
      <c r="C72" s="94" t="s">
        <v>74</v>
      </c>
      <c r="D72" s="26">
        <v>10</v>
      </c>
      <c r="E72" s="28"/>
      <c r="F72" s="6">
        <v>10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>
        <v>30</v>
      </c>
      <c r="R72" s="6">
        <f>SUM(D72:P72)</f>
        <v>20</v>
      </c>
      <c r="S72" s="6">
        <f>SUM(D72:Q72)</f>
        <v>50</v>
      </c>
      <c r="T72" s="32" t="s">
        <v>28</v>
      </c>
      <c r="U72" s="33">
        <f>TRUNC(S72/25)</f>
        <v>2</v>
      </c>
      <c r="V72" s="26"/>
      <c r="W72" s="28"/>
      <c r="X72" s="28"/>
      <c r="Y72" s="28"/>
      <c r="Z72" s="28"/>
      <c r="AA72" s="28"/>
      <c r="AB72" s="28"/>
      <c r="AC72" s="28"/>
      <c r="AD72" s="6"/>
      <c r="AE72" s="6"/>
      <c r="AF72" s="6"/>
      <c r="AG72" s="6"/>
      <c r="AH72" s="6"/>
      <c r="AI72" s="6"/>
      <c r="AJ72" s="6">
        <f>SUM(V72:AH72)</f>
        <v>0</v>
      </c>
      <c r="AK72" s="6">
        <f>SUM(V72:AI72)</f>
        <v>0</v>
      </c>
      <c r="AL72" s="34"/>
      <c r="AM72" s="33">
        <f>TRUNC(AK72/25)</f>
        <v>0</v>
      </c>
      <c r="AN72" s="14">
        <f>S72+AK72</f>
        <v>50</v>
      </c>
      <c r="AO72" s="14">
        <f>U72+AM72</f>
        <v>2</v>
      </c>
    </row>
    <row r="73" spans="1:41" ht="15" customHeight="1">
      <c r="A73" s="23">
        <v>15</v>
      </c>
      <c r="B73" s="91" t="s">
        <v>112</v>
      </c>
      <c r="C73" s="94" t="s">
        <v>94</v>
      </c>
      <c r="D73" s="26"/>
      <c r="E73" s="2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34"/>
      <c r="U73" s="33"/>
      <c r="V73" s="26"/>
      <c r="W73" s="28"/>
      <c r="X73" s="6">
        <v>30</v>
      </c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>
        <v>5</v>
      </c>
      <c r="AJ73" s="6">
        <f>SUM(V73:AH73)</f>
        <v>30</v>
      </c>
      <c r="AK73" s="6">
        <f>SUM(V73:AI73)</f>
        <v>35</v>
      </c>
      <c r="AL73" s="34" t="s">
        <v>27</v>
      </c>
      <c r="AM73" s="33">
        <f>TRUNC(AK73/25)</f>
        <v>1</v>
      </c>
      <c r="AN73" s="14">
        <f t="shared" si="10"/>
        <v>35</v>
      </c>
      <c r="AO73" s="14">
        <f t="shared" si="11"/>
        <v>1</v>
      </c>
    </row>
    <row r="74" spans="1:41" s="43" customFormat="1" ht="15" customHeight="1">
      <c r="A74" s="23">
        <v>16</v>
      </c>
      <c r="B74" s="98" t="s">
        <v>112</v>
      </c>
      <c r="C74" s="96" t="s">
        <v>100</v>
      </c>
      <c r="D74" s="59"/>
      <c r="E74" s="60"/>
      <c r="F74" s="61"/>
      <c r="G74" s="61"/>
      <c r="H74" s="61"/>
      <c r="I74" s="61"/>
      <c r="J74" s="61"/>
      <c r="K74" s="61"/>
      <c r="L74" s="61"/>
      <c r="M74" s="61"/>
      <c r="N74" s="61"/>
      <c r="O74" s="61">
        <v>15</v>
      </c>
      <c r="P74" s="61"/>
      <c r="Q74" s="61"/>
      <c r="R74" s="61">
        <f>SUM(D74:P74)</f>
        <v>15</v>
      </c>
      <c r="S74" s="61">
        <f>SUM(D74:Q74)</f>
        <v>15</v>
      </c>
      <c r="T74" s="62" t="s">
        <v>27</v>
      </c>
      <c r="U74" s="85">
        <v>0.5</v>
      </c>
      <c r="V74" s="59"/>
      <c r="W74" s="60"/>
      <c r="X74" s="60"/>
      <c r="Y74" s="60"/>
      <c r="Z74" s="60"/>
      <c r="AA74" s="60"/>
      <c r="AB74" s="60"/>
      <c r="AC74" s="60"/>
      <c r="AD74" s="61"/>
      <c r="AE74" s="61"/>
      <c r="AF74" s="61"/>
      <c r="AG74" s="61"/>
      <c r="AH74" s="61"/>
      <c r="AI74" s="61"/>
      <c r="AJ74" s="61">
        <v>0</v>
      </c>
      <c r="AK74" s="61">
        <v>0</v>
      </c>
      <c r="AL74" s="62"/>
      <c r="AM74" s="63">
        <v>0</v>
      </c>
      <c r="AN74" s="42">
        <f>S74+AK74</f>
        <v>15</v>
      </c>
      <c r="AO74" s="86">
        <f>U74+AM74</f>
        <v>0.5</v>
      </c>
    </row>
    <row r="75" spans="1:41" s="43" customFormat="1" ht="15" customHeight="1" thickBot="1">
      <c r="A75" s="75">
        <v>17</v>
      </c>
      <c r="B75" s="99" t="s">
        <v>112</v>
      </c>
      <c r="C75" s="97" t="s">
        <v>101</v>
      </c>
      <c r="D75" s="77"/>
      <c r="E75" s="78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>
        <f>SUM(D75:P75)</f>
        <v>0</v>
      </c>
      <c r="S75" s="79">
        <f>SUM(D75:Q75)</f>
        <v>0</v>
      </c>
      <c r="T75" s="80"/>
      <c r="U75" s="81">
        <f>TRUNC(S75/25)</f>
        <v>0</v>
      </c>
      <c r="V75" s="77"/>
      <c r="W75" s="78"/>
      <c r="X75" s="78"/>
      <c r="Y75" s="78"/>
      <c r="Z75" s="78"/>
      <c r="AA75" s="78"/>
      <c r="AB75" s="78"/>
      <c r="AC75" s="78"/>
      <c r="AD75" s="79"/>
      <c r="AE75" s="79"/>
      <c r="AF75" s="79"/>
      <c r="AG75" s="79">
        <v>15</v>
      </c>
      <c r="AH75" s="79"/>
      <c r="AI75" s="79"/>
      <c r="AJ75" s="79">
        <f>SUM(V75:AH75)</f>
        <v>15</v>
      </c>
      <c r="AK75" s="79">
        <f>SUM(V75:AI75)</f>
        <v>15</v>
      </c>
      <c r="AL75" s="80" t="s">
        <v>27</v>
      </c>
      <c r="AM75" s="87">
        <v>0.5</v>
      </c>
      <c r="AN75" s="42">
        <f>S75+AK75</f>
        <v>15</v>
      </c>
      <c r="AO75" s="86">
        <f>U75+AM75</f>
        <v>0.5</v>
      </c>
    </row>
    <row r="76" spans="1:41" ht="15" customHeight="1" thickBot="1">
      <c r="A76" s="102" t="s">
        <v>31</v>
      </c>
      <c r="B76" s="103"/>
      <c r="C76" s="104"/>
      <c r="D76" s="19">
        <f aca="true" t="shared" si="24" ref="D76:S76">SUM(D59:D75)</f>
        <v>45</v>
      </c>
      <c r="E76" s="19">
        <f t="shared" si="24"/>
        <v>0</v>
      </c>
      <c r="F76" s="19">
        <f t="shared" si="24"/>
        <v>130</v>
      </c>
      <c r="G76" s="19">
        <f t="shared" si="24"/>
        <v>0</v>
      </c>
      <c r="H76" s="19">
        <f t="shared" si="24"/>
        <v>0</v>
      </c>
      <c r="I76" s="19">
        <f t="shared" si="24"/>
        <v>0</v>
      </c>
      <c r="J76" s="19">
        <f t="shared" si="24"/>
        <v>0</v>
      </c>
      <c r="K76" s="19">
        <f t="shared" si="24"/>
        <v>0</v>
      </c>
      <c r="L76" s="19">
        <f t="shared" si="24"/>
        <v>0</v>
      </c>
      <c r="M76" s="19">
        <f t="shared" si="24"/>
        <v>0</v>
      </c>
      <c r="N76" s="19">
        <f t="shared" si="24"/>
        <v>0</v>
      </c>
      <c r="O76" s="19">
        <f t="shared" si="24"/>
        <v>15</v>
      </c>
      <c r="P76" s="19">
        <f t="shared" si="24"/>
        <v>0</v>
      </c>
      <c r="Q76" s="19">
        <f t="shared" si="24"/>
        <v>125</v>
      </c>
      <c r="R76" s="19">
        <f t="shared" si="24"/>
        <v>190</v>
      </c>
      <c r="S76" s="19">
        <f t="shared" si="24"/>
        <v>315</v>
      </c>
      <c r="T76" s="19" t="s">
        <v>34</v>
      </c>
      <c r="U76" s="69">
        <f aca="true" t="shared" si="25" ref="U76:AO76">SUM(U59:U75)</f>
        <v>12.5</v>
      </c>
      <c r="V76" s="19">
        <f t="shared" si="25"/>
        <v>50</v>
      </c>
      <c r="W76" s="19">
        <f t="shared" si="25"/>
        <v>0</v>
      </c>
      <c r="X76" s="19">
        <f t="shared" si="25"/>
        <v>165</v>
      </c>
      <c r="Y76" s="19">
        <f t="shared" si="25"/>
        <v>0</v>
      </c>
      <c r="Z76" s="19">
        <f t="shared" si="25"/>
        <v>0</v>
      </c>
      <c r="AA76" s="19">
        <f t="shared" si="25"/>
        <v>0</v>
      </c>
      <c r="AB76" s="19">
        <f t="shared" si="25"/>
        <v>0</v>
      </c>
      <c r="AC76" s="19">
        <f t="shared" si="25"/>
        <v>0</v>
      </c>
      <c r="AD76" s="19">
        <f t="shared" si="25"/>
        <v>0</v>
      </c>
      <c r="AE76" s="19">
        <f t="shared" si="25"/>
        <v>0</v>
      </c>
      <c r="AF76" s="19">
        <f t="shared" si="25"/>
        <v>0</v>
      </c>
      <c r="AG76" s="19">
        <f t="shared" si="25"/>
        <v>15</v>
      </c>
      <c r="AH76" s="19">
        <f t="shared" si="25"/>
        <v>0</v>
      </c>
      <c r="AI76" s="19">
        <f t="shared" si="25"/>
        <v>135</v>
      </c>
      <c r="AJ76" s="19">
        <f t="shared" si="25"/>
        <v>230</v>
      </c>
      <c r="AK76" s="19">
        <f t="shared" si="25"/>
        <v>365</v>
      </c>
      <c r="AL76" s="19" t="s">
        <v>35</v>
      </c>
      <c r="AM76" s="69">
        <f t="shared" si="25"/>
        <v>13.5</v>
      </c>
      <c r="AN76" s="19">
        <f t="shared" si="25"/>
        <v>680</v>
      </c>
      <c r="AO76" s="69">
        <f t="shared" si="25"/>
        <v>26</v>
      </c>
    </row>
    <row r="77" spans="1:41" ht="15" customHeight="1" thickBot="1">
      <c r="A77" s="105" t="s">
        <v>45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7"/>
    </row>
    <row r="78" spans="1:41" ht="15" customHeight="1">
      <c r="A78" s="23">
        <v>1</v>
      </c>
      <c r="B78" s="22" t="s">
        <v>112</v>
      </c>
      <c r="C78" s="22" t="s">
        <v>50</v>
      </c>
      <c r="D78" s="38">
        <v>15</v>
      </c>
      <c r="E78" s="39"/>
      <c r="F78" s="39"/>
      <c r="G78" s="39"/>
      <c r="H78" s="39"/>
      <c r="I78" s="39"/>
      <c r="J78" s="39"/>
      <c r="K78" s="39"/>
      <c r="L78" s="25"/>
      <c r="M78" s="25"/>
      <c r="N78" s="25"/>
      <c r="O78" s="25"/>
      <c r="P78" s="25"/>
      <c r="Q78" s="25">
        <v>15</v>
      </c>
      <c r="R78" s="25">
        <f>SUM(D78:P78)</f>
        <v>15</v>
      </c>
      <c r="S78" s="25">
        <f>SUM(D78:Q78)</f>
        <v>30</v>
      </c>
      <c r="T78" s="64" t="s">
        <v>27</v>
      </c>
      <c r="U78" s="65">
        <f>TRUNC(S78/25)</f>
        <v>1</v>
      </c>
      <c r="V78" s="28"/>
      <c r="W78" s="28"/>
      <c r="X78" s="28"/>
      <c r="Y78" s="28"/>
      <c r="Z78" s="28"/>
      <c r="AA78" s="28"/>
      <c r="AB78" s="28"/>
      <c r="AC78" s="28"/>
      <c r="AD78" s="6"/>
      <c r="AE78" s="6"/>
      <c r="AF78" s="6"/>
      <c r="AG78" s="6"/>
      <c r="AH78" s="6"/>
      <c r="AI78" s="6"/>
      <c r="AJ78" s="6">
        <f>SUM(V78:AH78)</f>
        <v>0</v>
      </c>
      <c r="AK78" s="6">
        <f>SUM(V78:AI78)</f>
        <v>0</v>
      </c>
      <c r="AL78" s="34"/>
      <c r="AM78" s="33">
        <f>TRUNC(AK78/25)</f>
        <v>0</v>
      </c>
      <c r="AN78" s="14">
        <f>S78+AK78</f>
        <v>30</v>
      </c>
      <c r="AO78" s="14">
        <f>U78+AM78</f>
        <v>1</v>
      </c>
    </row>
    <row r="79" spans="1:41" ht="15" customHeight="1" thickBot="1">
      <c r="A79" s="23">
        <v>2</v>
      </c>
      <c r="B79" s="22" t="s">
        <v>112</v>
      </c>
      <c r="C79" s="22" t="s">
        <v>51</v>
      </c>
      <c r="D79" s="40"/>
      <c r="E79" s="4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>
        <f>SUM(D79:P79)</f>
        <v>0</v>
      </c>
      <c r="S79" s="36">
        <f>SUM(D79:Q79)</f>
        <v>0</v>
      </c>
      <c r="T79" s="66"/>
      <c r="U79" s="67">
        <f>TRUNC(S79/25)</f>
        <v>0</v>
      </c>
      <c r="V79" s="28">
        <v>15</v>
      </c>
      <c r="W79" s="28"/>
      <c r="X79" s="28"/>
      <c r="Y79" s="28"/>
      <c r="Z79" s="28"/>
      <c r="AA79" s="28"/>
      <c r="AB79" s="28"/>
      <c r="AC79" s="28"/>
      <c r="AD79" s="6"/>
      <c r="AE79" s="6"/>
      <c r="AF79" s="6"/>
      <c r="AG79" s="6"/>
      <c r="AH79" s="6"/>
      <c r="AI79" s="6">
        <v>15</v>
      </c>
      <c r="AJ79" s="6">
        <f>SUM(V79:AH79)</f>
        <v>15</v>
      </c>
      <c r="AK79" s="6">
        <f>SUM(V79:AI79)</f>
        <v>30</v>
      </c>
      <c r="AL79" s="34" t="s">
        <v>27</v>
      </c>
      <c r="AM79" s="33">
        <f>TRUNC(AK79/25)</f>
        <v>1</v>
      </c>
      <c r="AN79" s="14">
        <f>S79+AK79</f>
        <v>30</v>
      </c>
      <c r="AO79" s="14">
        <f>U79+AM79</f>
        <v>1</v>
      </c>
    </row>
    <row r="80" spans="1:41" ht="15" customHeight="1" thickBot="1">
      <c r="A80" s="102" t="s">
        <v>31</v>
      </c>
      <c r="B80" s="103"/>
      <c r="C80" s="104"/>
      <c r="D80" s="19">
        <f>SUM(D78:D79)</f>
        <v>15</v>
      </c>
      <c r="E80" s="19">
        <f aca="true" t="shared" si="26" ref="E80:AM80">SUM(E78:E79)</f>
        <v>0</v>
      </c>
      <c r="F80" s="19">
        <f t="shared" si="26"/>
        <v>0</v>
      </c>
      <c r="G80" s="19">
        <f t="shared" si="26"/>
        <v>0</v>
      </c>
      <c r="H80" s="19">
        <f t="shared" si="26"/>
        <v>0</v>
      </c>
      <c r="I80" s="19">
        <f t="shared" si="26"/>
        <v>0</v>
      </c>
      <c r="J80" s="19">
        <f t="shared" si="26"/>
        <v>0</v>
      </c>
      <c r="K80" s="19">
        <f t="shared" si="26"/>
        <v>0</v>
      </c>
      <c r="L80" s="19">
        <f t="shared" si="26"/>
        <v>0</v>
      </c>
      <c r="M80" s="19">
        <f t="shared" si="26"/>
        <v>0</v>
      </c>
      <c r="N80" s="19">
        <f t="shared" si="26"/>
        <v>0</v>
      </c>
      <c r="O80" s="19">
        <f t="shared" si="26"/>
        <v>0</v>
      </c>
      <c r="P80" s="19">
        <f t="shared" si="26"/>
        <v>0</v>
      </c>
      <c r="Q80" s="19">
        <f t="shared" si="26"/>
        <v>15</v>
      </c>
      <c r="R80" s="19">
        <f t="shared" si="26"/>
        <v>15</v>
      </c>
      <c r="S80" s="19">
        <f t="shared" si="26"/>
        <v>30</v>
      </c>
      <c r="T80" s="19">
        <f t="shared" si="26"/>
        <v>0</v>
      </c>
      <c r="U80" s="69">
        <f t="shared" si="26"/>
        <v>1</v>
      </c>
      <c r="V80" s="19">
        <f>SUM(V78:V79)</f>
        <v>15</v>
      </c>
      <c r="W80" s="19">
        <f t="shared" si="26"/>
        <v>0</v>
      </c>
      <c r="X80" s="19">
        <f t="shared" si="26"/>
        <v>0</v>
      </c>
      <c r="Y80" s="19">
        <f t="shared" si="26"/>
        <v>0</v>
      </c>
      <c r="Z80" s="19">
        <f t="shared" si="26"/>
        <v>0</v>
      </c>
      <c r="AA80" s="19">
        <f t="shared" si="26"/>
        <v>0</v>
      </c>
      <c r="AB80" s="19">
        <f t="shared" si="26"/>
        <v>0</v>
      </c>
      <c r="AC80" s="19">
        <f t="shared" si="26"/>
        <v>0</v>
      </c>
      <c r="AD80" s="19">
        <f t="shared" si="26"/>
        <v>0</v>
      </c>
      <c r="AE80" s="19">
        <f t="shared" si="26"/>
        <v>0</v>
      </c>
      <c r="AF80" s="19">
        <f t="shared" si="26"/>
        <v>0</v>
      </c>
      <c r="AG80" s="19">
        <f t="shared" si="26"/>
        <v>0</v>
      </c>
      <c r="AH80" s="19">
        <f t="shared" si="26"/>
        <v>0</v>
      </c>
      <c r="AI80" s="19">
        <f t="shared" si="26"/>
        <v>15</v>
      </c>
      <c r="AJ80" s="19">
        <f t="shared" si="26"/>
        <v>15</v>
      </c>
      <c r="AK80" s="19">
        <f t="shared" si="26"/>
        <v>30</v>
      </c>
      <c r="AL80" s="19">
        <f t="shared" si="26"/>
        <v>0</v>
      </c>
      <c r="AM80" s="69">
        <f t="shared" si="26"/>
        <v>1</v>
      </c>
      <c r="AN80" s="19">
        <f>SUM(AN78:AN79)</f>
        <v>60</v>
      </c>
      <c r="AO80" s="69">
        <f>SUM(AO78:AO79)</f>
        <v>2</v>
      </c>
    </row>
    <row r="81" spans="1:41" ht="15" customHeight="1" thickBot="1">
      <c r="A81" s="124" t="s">
        <v>48</v>
      </c>
      <c r="B81" s="125"/>
      <c r="C81" s="126"/>
      <c r="D81" s="29">
        <f aca="true" t="shared" si="27" ref="D81:S81">D22+D28+D37+D57+D80</f>
        <v>120</v>
      </c>
      <c r="E81" s="29">
        <f t="shared" si="27"/>
        <v>20</v>
      </c>
      <c r="F81" s="29">
        <f t="shared" si="27"/>
        <v>265</v>
      </c>
      <c r="G81" s="29">
        <f t="shared" si="27"/>
        <v>0</v>
      </c>
      <c r="H81" s="29">
        <f t="shared" si="27"/>
        <v>0</v>
      </c>
      <c r="I81" s="29">
        <f t="shared" si="27"/>
        <v>0</v>
      </c>
      <c r="J81" s="29">
        <f t="shared" si="27"/>
        <v>30</v>
      </c>
      <c r="K81" s="29">
        <f t="shared" si="27"/>
        <v>0</v>
      </c>
      <c r="L81" s="29">
        <f t="shared" si="27"/>
        <v>0</v>
      </c>
      <c r="M81" s="29">
        <f t="shared" si="27"/>
        <v>0</v>
      </c>
      <c r="N81" s="29">
        <f t="shared" si="27"/>
        <v>0</v>
      </c>
      <c r="O81" s="29">
        <f t="shared" si="27"/>
        <v>15</v>
      </c>
      <c r="P81" s="29">
        <f t="shared" si="27"/>
        <v>120</v>
      </c>
      <c r="Q81" s="29">
        <f t="shared" si="27"/>
        <v>275</v>
      </c>
      <c r="R81" s="29">
        <f t="shared" si="27"/>
        <v>570</v>
      </c>
      <c r="S81" s="29">
        <f t="shared" si="27"/>
        <v>845</v>
      </c>
      <c r="T81" s="29" t="s">
        <v>34</v>
      </c>
      <c r="U81" s="70">
        <f aca="true" t="shared" si="28" ref="U81:AK81">U22+U28+U37+U57+U80</f>
        <v>31</v>
      </c>
      <c r="V81" s="29">
        <f t="shared" si="28"/>
        <v>120</v>
      </c>
      <c r="W81" s="29">
        <f t="shared" si="28"/>
        <v>30</v>
      </c>
      <c r="X81" s="29">
        <f t="shared" si="28"/>
        <v>140</v>
      </c>
      <c r="Y81" s="29">
        <f t="shared" si="28"/>
        <v>0</v>
      </c>
      <c r="Z81" s="29">
        <f t="shared" si="28"/>
        <v>0</v>
      </c>
      <c r="AA81" s="29">
        <f t="shared" si="28"/>
        <v>0</v>
      </c>
      <c r="AB81" s="29">
        <f t="shared" si="28"/>
        <v>60</v>
      </c>
      <c r="AC81" s="29">
        <f t="shared" si="28"/>
        <v>0</v>
      </c>
      <c r="AD81" s="29">
        <f t="shared" si="28"/>
        <v>0</v>
      </c>
      <c r="AE81" s="29">
        <f t="shared" si="28"/>
        <v>0</v>
      </c>
      <c r="AF81" s="29">
        <f t="shared" si="28"/>
        <v>0</v>
      </c>
      <c r="AG81" s="29">
        <f t="shared" si="28"/>
        <v>15</v>
      </c>
      <c r="AH81" s="29">
        <f t="shared" si="28"/>
        <v>120</v>
      </c>
      <c r="AI81" s="29">
        <f t="shared" si="28"/>
        <v>320</v>
      </c>
      <c r="AJ81" s="29">
        <f t="shared" si="28"/>
        <v>485</v>
      </c>
      <c r="AK81" s="29">
        <f t="shared" si="28"/>
        <v>805</v>
      </c>
      <c r="AL81" s="29" t="s">
        <v>36</v>
      </c>
      <c r="AM81" s="70">
        <f>AM22+AM28+AM37+AM57+AM80</f>
        <v>30</v>
      </c>
      <c r="AN81" s="29">
        <f>AN22+AN28+AN37+AN57+AN80</f>
        <v>1650</v>
      </c>
      <c r="AO81" s="70">
        <f>AO22+AO28+AO37+AO57+AO80</f>
        <v>61</v>
      </c>
    </row>
    <row r="82" spans="1:41" ht="15" customHeight="1" thickBot="1">
      <c r="A82" s="124" t="s">
        <v>49</v>
      </c>
      <c r="B82" s="125"/>
      <c r="C82" s="126"/>
      <c r="D82" s="29">
        <f aca="true" t="shared" si="29" ref="D82:S82">D22+D28+D37+D76+D80</f>
        <v>105</v>
      </c>
      <c r="E82" s="29">
        <f t="shared" si="29"/>
        <v>20</v>
      </c>
      <c r="F82" s="29">
        <f t="shared" si="29"/>
        <v>240</v>
      </c>
      <c r="G82" s="29">
        <f t="shared" si="29"/>
        <v>0</v>
      </c>
      <c r="H82" s="29">
        <f t="shared" si="29"/>
        <v>0</v>
      </c>
      <c r="I82" s="29">
        <f t="shared" si="29"/>
        <v>0</v>
      </c>
      <c r="J82" s="29">
        <f t="shared" si="29"/>
        <v>30</v>
      </c>
      <c r="K82" s="29">
        <f t="shared" si="29"/>
        <v>0</v>
      </c>
      <c r="L82" s="29">
        <f t="shared" si="29"/>
        <v>0</v>
      </c>
      <c r="M82" s="29">
        <f t="shared" si="29"/>
        <v>0</v>
      </c>
      <c r="N82" s="29">
        <f t="shared" si="29"/>
        <v>0</v>
      </c>
      <c r="O82" s="29">
        <f t="shared" si="29"/>
        <v>15</v>
      </c>
      <c r="P82" s="29">
        <f t="shared" si="29"/>
        <v>120</v>
      </c>
      <c r="Q82" s="29">
        <f t="shared" si="29"/>
        <v>295</v>
      </c>
      <c r="R82" s="29">
        <f t="shared" si="29"/>
        <v>530</v>
      </c>
      <c r="S82" s="29">
        <f t="shared" si="29"/>
        <v>825</v>
      </c>
      <c r="T82" s="29" t="s">
        <v>36</v>
      </c>
      <c r="U82" s="70">
        <f aca="true" t="shared" si="30" ref="U82:AK82">U22+U28+U37+U76+U80</f>
        <v>31</v>
      </c>
      <c r="V82" s="29">
        <f t="shared" si="30"/>
        <v>105</v>
      </c>
      <c r="W82" s="29">
        <f t="shared" si="30"/>
        <v>20</v>
      </c>
      <c r="X82" s="29">
        <f t="shared" si="30"/>
        <v>200</v>
      </c>
      <c r="Y82" s="29">
        <f t="shared" si="30"/>
        <v>0</v>
      </c>
      <c r="Z82" s="29">
        <f t="shared" si="30"/>
        <v>0</v>
      </c>
      <c r="AA82" s="29">
        <f t="shared" si="30"/>
        <v>0</v>
      </c>
      <c r="AB82" s="29">
        <f t="shared" si="30"/>
        <v>60</v>
      </c>
      <c r="AC82" s="29">
        <f t="shared" si="30"/>
        <v>0</v>
      </c>
      <c r="AD82" s="29">
        <f t="shared" si="30"/>
        <v>0</v>
      </c>
      <c r="AE82" s="29">
        <f t="shared" si="30"/>
        <v>0</v>
      </c>
      <c r="AF82" s="29">
        <f t="shared" si="30"/>
        <v>0</v>
      </c>
      <c r="AG82" s="29">
        <f t="shared" si="30"/>
        <v>15</v>
      </c>
      <c r="AH82" s="29">
        <f t="shared" si="30"/>
        <v>120</v>
      </c>
      <c r="AI82" s="29">
        <f t="shared" si="30"/>
        <v>305</v>
      </c>
      <c r="AJ82" s="29">
        <f t="shared" si="30"/>
        <v>520</v>
      </c>
      <c r="AK82" s="29">
        <f t="shared" si="30"/>
        <v>825</v>
      </c>
      <c r="AL82" s="29" t="s">
        <v>36</v>
      </c>
      <c r="AM82" s="70">
        <f>AM22+AM28+AM37+AM76+AM80</f>
        <v>30</v>
      </c>
      <c r="AN82" s="29">
        <f>AN22+AN28+AN37+AN76+AN80</f>
        <v>1650</v>
      </c>
      <c r="AO82" s="70">
        <f>AO22+AO28+AO37+AO76+AO80</f>
        <v>61</v>
      </c>
    </row>
    <row r="89" ht="14.25">
      <c r="N89" s="3"/>
    </row>
    <row r="90" spans="3:38" ht="12.75">
      <c r="C90" s="101"/>
      <c r="AF90" s="122"/>
      <c r="AG90" s="123"/>
      <c r="AH90" s="123"/>
      <c r="AI90" s="123"/>
      <c r="AJ90" s="123"/>
      <c r="AK90" s="123"/>
      <c r="AL90" s="123"/>
    </row>
    <row r="91" spans="2:38" ht="12.75">
      <c r="B91" s="1"/>
      <c r="C91" s="1"/>
      <c r="M91" s="5"/>
      <c r="O91" s="123"/>
      <c r="P91" s="123"/>
      <c r="Q91" s="123"/>
      <c r="R91" s="123"/>
      <c r="S91" s="123"/>
      <c r="T91" s="123"/>
      <c r="U91" s="123"/>
      <c r="AF91" s="123"/>
      <c r="AG91" s="123"/>
      <c r="AH91" s="123"/>
      <c r="AI91" s="123"/>
      <c r="AJ91" s="123"/>
      <c r="AK91" s="123"/>
      <c r="AL91" s="123"/>
    </row>
  </sheetData>
  <sheetProtection/>
  <mergeCells count="25">
    <mergeCell ref="A81:C81"/>
    <mergeCell ref="A82:C82"/>
    <mergeCell ref="AF90:AL90"/>
    <mergeCell ref="O91:U91"/>
    <mergeCell ref="AF91:AL91"/>
    <mergeCell ref="A80:C80"/>
    <mergeCell ref="A76:C76"/>
    <mergeCell ref="A77:AO77"/>
    <mergeCell ref="A6:AO6"/>
    <mergeCell ref="A16:A17"/>
    <mergeCell ref="C16:C17"/>
    <mergeCell ref="D16:U16"/>
    <mergeCell ref="V16:AM16"/>
    <mergeCell ref="A18:AO18"/>
    <mergeCell ref="A22:C22"/>
    <mergeCell ref="A23:AO23"/>
    <mergeCell ref="AN16:AN17"/>
    <mergeCell ref="AO16:AO17"/>
    <mergeCell ref="B16:B17"/>
    <mergeCell ref="A38:AO38"/>
    <mergeCell ref="A57:C57"/>
    <mergeCell ref="A58:AO58"/>
    <mergeCell ref="A28:C28"/>
    <mergeCell ref="A29:AO29"/>
    <mergeCell ref="A37:C3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2"/>
  <headerFooter alignWithMargins="0">
    <oddHeader>&amp;Rzałącznik nr 4
do Uchwały Senatu Uniwersytetu Medycznego 
we Wrocławiu nr 
z dnia</oddHeader>
  </headerFooter>
  <ignoredErrors>
    <ignoredError sqref="R21 R24 AJ24:AJ25 R26:R27 AJ27:AK27 R30 R50:R52 AJ55:AJ56 R78 AJ79 R60:R61 R19 AJ20 AJ19:AK19 AJ21:AK21 AK20 AJ30 AJ60:AJ61 AK60:AK61 AJ74:AK75 AK67:AK69 AK55 R31:R33 AJ34 R54:R55 AJ51 AJ43:AJ44 AJ39 AJ45:AJ49 AJ41:AJ42 R67:R69 R64:R66 R70:R72" formulaRange="1"/>
    <ignoredError sqref="Y54:AH54 Y50:AH50 AK50 S67 R40:S40 AK40 S41 S45:S46 S43:S44 S49 S47:S48 S42 AK66" formula="1"/>
    <ignoredError sqref="AJ52:AJ54 AJ59:AK59 R49 R45:R46 R41:R42 R43:R44 R47:R48 AJ50 AJ40 AJ72:AJ73 AJ70 AJ62:AJ66 AJ67:AJ69 AJ7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2019-04-12T11:59:39Z</cp:lastPrinted>
  <dcterms:created xsi:type="dcterms:W3CDTF">2014-08-22T07:06:50Z</dcterms:created>
  <dcterms:modified xsi:type="dcterms:W3CDTF">2019-05-07T08:03:00Z</dcterms:modified>
  <cp:category/>
  <cp:version/>
  <cp:contentType/>
  <cp:contentStatus/>
</cp:coreProperties>
</file>