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BLASIAK\Desktop\Zapytanie - medycyna pracy\Nowy folder\"/>
    </mc:Choice>
  </mc:AlternateContent>
  <bookViews>
    <workbookView xWindow="0" yWindow="0" windowWidth="28800" windowHeight="10935"/>
  </bookViews>
  <sheets>
    <sheet name="Kosztorys" sheetId="3" r:id="rId1"/>
  </sheets>
  <calcPr calcId="152511"/>
</workbook>
</file>

<file path=xl/calcChain.xml><?xml version="1.0" encoding="utf-8"?>
<calcChain xmlns="http://schemas.openxmlformats.org/spreadsheetml/2006/main">
  <c r="F47" i="3" l="1"/>
  <c r="H47" i="3" s="1"/>
  <c r="F46" i="3"/>
  <c r="H46" i="3" s="1"/>
  <c r="F45" i="3"/>
  <c r="H45" i="3" s="1"/>
  <c r="F44" i="3"/>
  <c r="H44" i="3" s="1"/>
  <c r="F43" i="3"/>
  <c r="H43" i="3" s="1"/>
  <c r="F42" i="3"/>
  <c r="H42" i="3" s="1"/>
  <c r="F41" i="3"/>
  <c r="H41" i="3" s="1"/>
  <c r="F40" i="3"/>
  <c r="H40" i="3" s="1"/>
  <c r="F39" i="3"/>
  <c r="H39" i="3" s="1"/>
  <c r="F38" i="3"/>
  <c r="H38" i="3" s="1"/>
  <c r="F37" i="3"/>
  <c r="H37" i="3" s="1"/>
  <c r="F36" i="3"/>
  <c r="H36" i="3" s="1"/>
  <c r="F35" i="3"/>
  <c r="H35" i="3" s="1"/>
  <c r="F34" i="3"/>
  <c r="H34" i="3" s="1"/>
  <c r="F33" i="3"/>
  <c r="H33" i="3" s="1"/>
  <c r="F32" i="3"/>
  <c r="H32" i="3" s="1"/>
  <c r="F31" i="3"/>
  <c r="H31" i="3" s="1"/>
  <c r="F30" i="3"/>
  <c r="H30" i="3" s="1"/>
  <c r="F29" i="3"/>
  <c r="H29" i="3" s="1"/>
  <c r="F28" i="3"/>
  <c r="H28" i="3" s="1"/>
  <c r="F26" i="3"/>
  <c r="H26" i="3" s="1"/>
  <c r="F25" i="3"/>
  <c r="H25" i="3" s="1"/>
  <c r="F24" i="3"/>
  <c r="H24" i="3" s="1"/>
  <c r="F23" i="3"/>
  <c r="H23" i="3" s="1"/>
  <c r="F22" i="3"/>
  <c r="H22" i="3" s="1"/>
  <c r="F21" i="3"/>
  <c r="H21" i="3" s="1"/>
  <c r="F20" i="3"/>
  <c r="H20" i="3" s="1"/>
  <c r="F19" i="3"/>
  <c r="H19" i="3" s="1"/>
  <c r="F18" i="3"/>
  <c r="H18" i="3" s="1"/>
  <c r="F17" i="3"/>
  <c r="H17" i="3" s="1"/>
  <c r="F16" i="3"/>
  <c r="H16" i="3" s="1"/>
  <c r="F15" i="3"/>
  <c r="H15" i="3" s="1"/>
  <c r="F14" i="3"/>
  <c r="H14" i="3" s="1"/>
  <c r="F13" i="3"/>
  <c r="H13" i="3" s="1"/>
  <c r="F12" i="3"/>
  <c r="H12" i="3" s="1"/>
  <c r="F10" i="3"/>
  <c r="H10" i="3" s="1"/>
  <c r="F9" i="3"/>
  <c r="H9" i="3" s="1"/>
  <c r="F8" i="3"/>
  <c r="H8" i="3" s="1"/>
  <c r="F7" i="3"/>
  <c r="H7" i="3" s="1"/>
  <c r="F6" i="3"/>
  <c r="H6" i="3" s="1"/>
  <c r="F5" i="3"/>
  <c r="H5" i="3" s="1"/>
  <c r="F4" i="3"/>
  <c r="H4" i="3" s="1"/>
  <c r="H48" i="3" l="1"/>
  <c r="F48" i="3"/>
</calcChain>
</file>

<file path=xl/sharedStrings.xml><?xml version="1.0" encoding="utf-8"?>
<sst xmlns="http://schemas.openxmlformats.org/spreadsheetml/2006/main" count="103" uniqueCount="62">
  <si>
    <t>Lp</t>
  </si>
  <si>
    <t xml:space="preserve">Nazwa </t>
  </si>
  <si>
    <t>Cena jedn. netto PLN</t>
  </si>
  <si>
    <t xml:space="preserve"> Wartość brutto PLN</t>
  </si>
  <si>
    <t>Badania specjalist. med. pracy wraz z orzeczeniem</t>
  </si>
  <si>
    <t>Badania laboratoryjne i inne wskazane indywidualnie przez lekarza medycyny pracy</t>
  </si>
  <si>
    <t xml:space="preserve">     - koszt szczepionki p/WZW typ B</t>
  </si>
  <si>
    <t>- antygen HBs</t>
  </si>
  <si>
    <t>-  p.ciała anty- HBs</t>
  </si>
  <si>
    <t>-  p.ciała anty-  HBc</t>
  </si>
  <si>
    <t xml:space="preserve">     -  antygen HBe</t>
  </si>
  <si>
    <t xml:space="preserve">     - p.ciała anty-HBe</t>
  </si>
  <si>
    <t xml:space="preserve">     </t>
  </si>
  <si>
    <t>badanie psychotechniczne</t>
  </si>
  <si>
    <t>badanie videostroboskopowe</t>
  </si>
  <si>
    <t>badanie audiometryczne tomalne</t>
  </si>
  <si>
    <t>konsultacja neurologa</t>
  </si>
  <si>
    <t>konsultacja okulisty</t>
  </si>
  <si>
    <t>konsultacja laryngologa</t>
  </si>
  <si>
    <t>badanie lekarskie ogólne wykonane przez specjalistę medycyny pracy wraz z wystawieniem orzeczenia</t>
  </si>
  <si>
    <t>badanie kwalifikacyjne oraz szczepienie p/ WZW typ B  lub tężcowi</t>
  </si>
  <si>
    <t>spirometria</t>
  </si>
  <si>
    <t>ekg</t>
  </si>
  <si>
    <t>rtg kl. piersiowej</t>
  </si>
  <si>
    <t>bilirubina</t>
  </si>
  <si>
    <t>GGTP</t>
  </si>
  <si>
    <t xml:space="preserve">     - koszt szczepionki p/tężcowi</t>
  </si>
  <si>
    <t>markery WZW:</t>
  </si>
  <si>
    <t>Badanie w kierunku HIV - anty –HIV /HIVAg</t>
  </si>
  <si>
    <t>elektrolity (sód i potas)</t>
  </si>
  <si>
    <t>mocznik</t>
  </si>
  <si>
    <t>białko CRP</t>
  </si>
  <si>
    <t>kwas moczowy</t>
  </si>
  <si>
    <t>p.ciała anty-HCV</t>
  </si>
  <si>
    <t>Data</t>
  </si>
  <si>
    <t xml:space="preserve">Pieczęć i podpis Wykonawcy  </t>
  </si>
  <si>
    <t>Stawka VAT (podać w %)</t>
  </si>
  <si>
    <t xml:space="preserve">Razem  </t>
  </si>
  <si>
    <t>morfologia z rozmazem automatycznym (5-Diff)</t>
  </si>
  <si>
    <t>mocz - badanie ogólne</t>
  </si>
  <si>
    <t>glukoza</t>
  </si>
  <si>
    <t>kreatynina i GFR (wskaźnik filtracji kłębuszkowej)</t>
  </si>
  <si>
    <t>gospodarka lipidowa (cholesterol całkowity, Ch-LDL, Ch-HDL, trójglicerydy)</t>
  </si>
  <si>
    <t>PSA całkowite - antygen sterczowy</t>
  </si>
  <si>
    <t>PSA - wolne</t>
  </si>
  <si>
    <t>TSH - test co najmniej III generacji</t>
  </si>
  <si>
    <r>
      <t>FT</t>
    </r>
    <r>
      <rPr>
        <vertAlign val="subscript"/>
        <sz val="10"/>
        <rFont val="Times New Roman"/>
        <family val="1"/>
        <charset val="238"/>
      </rPr>
      <t>3</t>
    </r>
  </si>
  <si>
    <r>
      <t>FT</t>
    </r>
    <r>
      <rPr>
        <vertAlign val="subscript"/>
        <sz val="10"/>
        <rFont val="Times New Roman"/>
        <family val="1"/>
        <charset val="238"/>
      </rPr>
      <t>4</t>
    </r>
  </si>
  <si>
    <t>IgE całkowite</t>
  </si>
  <si>
    <t>hemoglobina glikowana (HbA1c) - metoda referencyjna - HPLC</t>
  </si>
  <si>
    <t>I</t>
  </si>
  <si>
    <t>II</t>
  </si>
  <si>
    <t>III</t>
  </si>
  <si>
    <t>IV</t>
  </si>
  <si>
    <t>Alat (GPT)</t>
  </si>
  <si>
    <t>Aspat (GOT)</t>
  </si>
  <si>
    <t>Badanie lekarskie dla celów sanitarno-epidemiologicznych oraz wydanie orzeczenia lekarskiego (bez badań w kierunku nosicielstwa pałeczek Salmonella i Shigella, obejmujących trzy próbki kału)</t>
  </si>
  <si>
    <t>morfologia z retykulocytami</t>
  </si>
  <si>
    <t>zw</t>
  </si>
  <si>
    <t>Wartość netto PLN na 2,5 m-ca</t>
  </si>
  <si>
    <t xml:space="preserve">liczba szacunkowa na  2,5 m-ca </t>
  </si>
  <si>
    <t xml:space="preserve">załącznik nr 2 do Zaproszenia do składania ofert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</si>
</sst>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vertAlign val="subscript"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 diagonalUp="1" diagonalDown="1"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 style="thick">
        <color indexed="64"/>
      </diagonal>
    </border>
    <border diagonalUp="1" diagonalDown="1">
      <left style="thick">
        <color indexed="64"/>
      </left>
      <right/>
      <top style="thick">
        <color indexed="64"/>
      </top>
      <bottom style="medium">
        <color indexed="64"/>
      </bottom>
      <diagonal style="thick">
        <color indexed="64"/>
      </diagonal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top"/>
    </xf>
    <xf numFmtId="0" fontId="2" fillId="3" borderId="4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2" fillId="3" borderId="1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1" fillId="0" borderId="15" xfId="0" applyFont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1" fillId="3" borderId="6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0" fontId="1" fillId="0" borderId="15" xfId="0" applyNumberFormat="1" applyFont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10" fontId="1" fillId="3" borderId="25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 wrapText="1"/>
    </xf>
    <xf numFmtId="164" fontId="1" fillId="3" borderId="25" xfId="0" applyNumberFormat="1" applyFont="1" applyFill="1" applyBorder="1" applyAlignment="1">
      <alignment horizontal="center" vertical="center" wrapText="1"/>
    </xf>
    <xf numFmtId="164" fontId="5" fillId="3" borderId="25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10" fontId="5" fillId="3" borderId="26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3" fontId="1" fillId="2" borderId="4" xfId="0" applyNumberFormat="1" applyFont="1" applyFill="1" applyBorder="1" applyAlignment="1">
      <alignment horizontal="left" vertical="center" wrapText="1"/>
    </xf>
    <xf numFmtId="164" fontId="1" fillId="4" borderId="37" xfId="0" applyNumberFormat="1" applyFont="1" applyFill="1" applyBorder="1" applyAlignment="1">
      <alignment horizontal="center" vertical="center" wrapText="1"/>
    </xf>
    <xf numFmtId="164" fontId="1" fillId="5" borderId="36" xfId="0" applyNumberFormat="1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vertical="center" wrapText="1"/>
    </xf>
    <xf numFmtId="1" fontId="1" fillId="6" borderId="32" xfId="0" applyNumberFormat="1" applyFont="1" applyFill="1" applyBorder="1" applyAlignment="1">
      <alignment horizontal="center" vertical="center" wrapText="1"/>
    </xf>
    <xf numFmtId="164" fontId="1" fillId="6" borderId="8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164" fontId="1" fillId="6" borderId="7" xfId="0" applyNumberFormat="1" applyFont="1" applyFill="1" applyBorder="1" applyAlignment="1">
      <alignment horizontal="center" vertical="center" wrapText="1"/>
    </xf>
    <xf numFmtId="0" fontId="2" fillId="6" borderId="0" xfId="0" applyFont="1" applyFill="1"/>
    <xf numFmtId="0" fontId="2" fillId="6" borderId="2" xfId="0" applyFont="1" applyFill="1" applyBorder="1" applyAlignment="1">
      <alignment vertical="center" wrapText="1"/>
    </xf>
    <xf numFmtId="1" fontId="1" fillId="6" borderId="33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vertical="center" wrapText="1"/>
    </xf>
    <xf numFmtId="1" fontId="1" fillId="6" borderId="0" xfId="0" applyNumberFormat="1" applyFont="1" applyFill="1" applyBorder="1" applyAlignment="1">
      <alignment horizontal="center" vertical="center" wrapText="1"/>
    </xf>
    <xf numFmtId="164" fontId="1" fillId="6" borderId="11" xfId="0" applyNumberFormat="1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" fillId="6" borderId="3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 wrapText="1"/>
    </xf>
    <xf numFmtId="0" fontId="2" fillId="6" borderId="2" xfId="0" applyFont="1" applyFill="1" applyBorder="1" applyAlignment="1" applyProtection="1">
      <alignment horizontal="left" vertical="center" wrapText="1" indent="1"/>
    </xf>
    <xf numFmtId="0" fontId="1" fillId="6" borderId="19" xfId="0" applyFont="1" applyFill="1" applyBorder="1" applyAlignment="1" applyProtection="1">
      <alignment horizontal="center" vertical="center" wrapText="1"/>
    </xf>
    <xf numFmtId="164" fontId="1" fillId="6" borderId="2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vertical="center" wrapText="1"/>
    </xf>
    <xf numFmtId="0" fontId="4" fillId="6" borderId="34" xfId="0" applyFont="1" applyFill="1" applyBorder="1" applyAlignment="1" applyProtection="1">
      <alignment vertical="center" wrapText="1"/>
    </xf>
    <xf numFmtId="0" fontId="1" fillId="6" borderId="38" xfId="0" applyFont="1" applyFill="1" applyBorder="1" applyAlignment="1" applyProtection="1">
      <alignment horizontal="center" vertical="center" wrapText="1"/>
    </xf>
    <xf numFmtId="164" fontId="5" fillId="6" borderId="34" xfId="0" applyNumberFormat="1" applyFont="1" applyFill="1" applyBorder="1" applyAlignment="1">
      <alignment horizontal="center" vertical="center" wrapText="1"/>
    </xf>
    <xf numFmtId="164" fontId="1" fillId="6" borderId="34" xfId="0" applyNumberFormat="1" applyFont="1" applyFill="1" applyBorder="1" applyAlignment="1">
      <alignment horizontal="center" vertical="center" wrapText="1"/>
    </xf>
    <xf numFmtId="164" fontId="1" fillId="6" borderId="39" xfId="0" applyNumberFormat="1" applyFont="1" applyFill="1" applyBorder="1" applyAlignment="1">
      <alignment horizontal="center" vertical="center" wrapText="1"/>
    </xf>
    <xf numFmtId="164" fontId="2" fillId="6" borderId="0" xfId="0" applyNumberFormat="1" applyFont="1" applyFill="1"/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vertical="top" wrapText="1"/>
    </xf>
    <xf numFmtId="0" fontId="1" fillId="3" borderId="23" xfId="0" applyFont="1" applyFill="1" applyBorder="1" applyAlignment="1">
      <alignment vertical="top" wrapText="1"/>
    </xf>
    <xf numFmtId="0" fontId="1" fillId="3" borderId="24" xfId="0" applyFont="1" applyFill="1" applyBorder="1" applyAlignment="1">
      <alignment vertical="top" wrapText="1"/>
    </xf>
    <xf numFmtId="0" fontId="1" fillId="3" borderId="20" xfId="0" applyFont="1" applyFill="1" applyBorder="1" applyAlignment="1">
      <alignment vertical="top" wrapText="1"/>
    </xf>
    <xf numFmtId="0" fontId="1" fillId="3" borderId="21" xfId="0" applyFont="1" applyFill="1" applyBorder="1" applyAlignment="1">
      <alignment vertical="top" wrapText="1"/>
    </xf>
    <xf numFmtId="0" fontId="2" fillId="6" borderId="16" xfId="0" applyFont="1" applyFill="1" applyBorder="1" applyAlignment="1">
      <alignment horizontal="left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2" fillId="6" borderId="18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left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6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workbookViewId="0"/>
  </sheetViews>
  <sheetFormatPr defaultRowHeight="12.75" x14ac:dyDescent="0.2"/>
  <cols>
    <col min="1" max="1" width="4.28515625" style="5" customWidth="1"/>
    <col min="2" max="2" width="4.28515625" style="12" customWidth="1"/>
    <col min="3" max="3" width="35.5703125" style="4" customWidth="1"/>
    <col min="4" max="4" width="13.7109375" style="4" customWidth="1"/>
    <col min="5" max="5" width="19.5703125" style="33" customWidth="1"/>
    <col min="6" max="6" width="22.5703125" style="24" customWidth="1"/>
    <col min="7" max="7" width="23.28515625" style="22" customWidth="1"/>
    <col min="8" max="8" width="22.5703125" style="19" customWidth="1"/>
    <col min="9" max="9" width="10.28515625" style="41" bestFit="1" customWidth="1"/>
    <col min="10" max="16384" width="9.140625" style="4"/>
  </cols>
  <sheetData>
    <row r="1" spans="1:9" ht="29.25" customHeight="1" thickBot="1" x14ac:dyDescent="0.25">
      <c r="A1" s="96" t="s">
        <v>61</v>
      </c>
      <c r="B1" s="8"/>
    </row>
    <row r="2" spans="1:9" ht="39.75" thickTop="1" thickBot="1" x14ac:dyDescent="0.25">
      <c r="A2" s="77" t="s">
        <v>0</v>
      </c>
      <c r="B2" s="78"/>
      <c r="C2" s="7" t="s">
        <v>1</v>
      </c>
      <c r="D2" s="73" t="s">
        <v>60</v>
      </c>
      <c r="E2" s="34" t="s">
        <v>2</v>
      </c>
      <c r="F2" s="25" t="s">
        <v>59</v>
      </c>
      <c r="G2" s="72" t="s">
        <v>36</v>
      </c>
      <c r="H2" s="18" t="s">
        <v>3</v>
      </c>
    </row>
    <row r="3" spans="1:9" ht="30" customHeight="1" thickTop="1" thickBot="1" x14ac:dyDescent="0.25">
      <c r="A3" s="79" t="s">
        <v>50</v>
      </c>
      <c r="B3" s="9"/>
      <c r="C3" s="6" t="s">
        <v>4</v>
      </c>
      <c r="D3" s="31"/>
      <c r="E3" s="35"/>
      <c r="F3" s="32"/>
      <c r="G3" s="32"/>
      <c r="H3" s="31"/>
    </row>
    <row r="4" spans="1:9" s="50" customFormat="1" ht="39" thickBot="1" x14ac:dyDescent="0.25">
      <c r="A4" s="80"/>
      <c r="B4" s="74">
        <v>1</v>
      </c>
      <c r="C4" s="45" t="s">
        <v>19</v>
      </c>
      <c r="D4" s="46">
        <v>300</v>
      </c>
      <c r="E4" s="47"/>
      <c r="F4" s="47">
        <f>D4*E4</f>
        <v>0</v>
      </c>
      <c r="G4" s="48" t="s">
        <v>58</v>
      </c>
      <c r="H4" s="49">
        <f>F4</f>
        <v>0</v>
      </c>
      <c r="I4" s="71"/>
    </row>
    <row r="5" spans="1:9" s="50" customFormat="1" ht="30" customHeight="1" thickBot="1" x14ac:dyDescent="0.25">
      <c r="A5" s="80"/>
      <c r="B5" s="74">
        <v>2</v>
      </c>
      <c r="C5" s="51" t="s">
        <v>18</v>
      </c>
      <c r="D5" s="52">
        <v>200</v>
      </c>
      <c r="E5" s="53"/>
      <c r="F5" s="47">
        <f t="shared" ref="F5:F10" si="0">D5*E5</f>
        <v>0</v>
      </c>
      <c r="G5" s="54" t="s">
        <v>58</v>
      </c>
      <c r="H5" s="49">
        <f t="shared" ref="H5:H10" si="1">F5</f>
        <v>0</v>
      </c>
      <c r="I5" s="71"/>
    </row>
    <row r="6" spans="1:9" s="50" customFormat="1" ht="30" customHeight="1" thickBot="1" x14ac:dyDescent="0.25">
      <c r="A6" s="80"/>
      <c r="B6" s="74">
        <v>3</v>
      </c>
      <c r="C6" s="51" t="s">
        <v>17</v>
      </c>
      <c r="D6" s="52">
        <v>200</v>
      </c>
      <c r="E6" s="53"/>
      <c r="F6" s="47">
        <f t="shared" si="0"/>
        <v>0</v>
      </c>
      <c r="G6" s="54" t="s">
        <v>58</v>
      </c>
      <c r="H6" s="49">
        <f t="shared" si="1"/>
        <v>0</v>
      </c>
      <c r="I6" s="71"/>
    </row>
    <row r="7" spans="1:9" s="50" customFormat="1" ht="30" customHeight="1" thickBot="1" x14ac:dyDescent="0.25">
      <c r="A7" s="80"/>
      <c r="B7" s="74">
        <v>4</v>
      </c>
      <c r="C7" s="51" t="s">
        <v>16</v>
      </c>
      <c r="D7" s="52">
        <v>40</v>
      </c>
      <c r="E7" s="53"/>
      <c r="F7" s="47">
        <f t="shared" si="0"/>
        <v>0</v>
      </c>
      <c r="G7" s="54" t="s">
        <v>58</v>
      </c>
      <c r="H7" s="49">
        <f t="shared" si="1"/>
        <v>0</v>
      </c>
      <c r="I7" s="71"/>
    </row>
    <row r="8" spans="1:9" s="50" customFormat="1" ht="30" customHeight="1" thickBot="1" x14ac:dyDescent="0.25">
      <c r="A8" s="80"/>
      <c r="B8" s="74">
        <v>5</v>
      </c>
      <c r="C8" s="51" t="s">
        <v>15</v>
      </c>
      <c r="D8" s="52">
        <v>2</v>
      </c>
      <c r="E8" s="53"/>
      <c r="F8" s="47">
        <f t="shared" si="0"/>
        <v>0</v>
      </c>
      <c r="G8" s="54" t="s">
        <v>58</v>
      </c>
      <c r="H8" s="49">
        <f t="shared" si="1"/>
        <v>0</v>
      </c>
      <c r="I8" s="71"/>
    </row>
    <row r="9" spans="1:9" s="50" customFormat="1" ht="30" customHeight="1" thickBot="1" x14ac:dyDescent="0.25">
      <c r="A9" s="80"/>
      <c r="B9" s="74">
        <v>6</v>
      </c>
      <c r="C9" s="51" t="s">
        <v>14</v>
      </c>
      <c r="D9" s="52">
        <v>1</v>
      </c>
      <c r="E9" s="53"/>
      <c r="F9" s="47">
        <f t="shared" si="0"/>
        <v>0</v>
      </c>
      <c r="G9" s="54" t="s">
        <v>58</v>
      </c>
      <c r="H9" s="49">
        <f t="shared" si="1"/>
        <v>0</v>
      </c>
      <c r="I9" s="71"/>
    </row>
    <row r="10" spans="1:9" s="50" customFormat="1" ht="30" customHeight="1" thickBot="1" x14ac:dyDescent="0.25">
      <c r="A10" s="81"/>
      <c r="B10" s="55">
        <v>7</v>
      </c>
      <c r="C10" s="56" t="s">
        <v>13</v>
      </c>
      <c r="D10" s="57">
        <v>1</v>
      </c>
      <c r="E10" s="58"/>
      <c r="F10" s="47">
        <f t="shared" si="0"/>
        <v>0</v>
      </c>
      <c r="G10" s="54" t="s">
        <v>58</v>
      </c>
      <c r="H10" s="49">
        <f t="shared" si="1"/>
        <v>0</v>
      </c>
      <c r="I10" s="71"/>
    </row>
    <row r="11" spans="1:9" ht="27" thickTop="1" thickBot="1" x14ac:dyDescent="0.25">
      <c r="A11" s="82" t="s">
        <v>51</v>
      </c>
      <c r="B11" s="9"/>
      <c r="C11" s="6" t="s">
        <v>5</v>
      </c>
      <c r="D11" s="29"/>
      <c r="E11" s="36"/>
      <c r="F11" s="40"/>
      <c r="G11" s="30"/>
      <c r="H11" s="29"/>
    </row>
    <row r="12" spans="1:9" s="50" customFormat="1" ht="30" customHeight="1" thickBot="1" x14ac:dyDescent="0.25">
      <c r="A12" s="83"/>
      <c r="B12" s="74">
        <v>1</v>
      </c>
      <c r="C12" s="45" t="s">
        <v>38</v>
      </c>
      <c r="D12" s="59">
        <v>200</v>
      </c>
      <c r="E12" s="47"/>
      <c r="F12" s="47">
        <f>D12*E12</f>
        <v>0</v>
      </c>
      <c r="G12" s="54" t="s">
        <v>58</v>
      </c>
      <c r="H12" s="49">
        <f>F12</f>
        <v>0</v>
      </c>
      <c r="I12" s="71"/>
    </row>
    <row r="13" spans="1:9" s="50" customFormat="1" ht="30" customHeight="1" thickBot="1" x14ac:dyDescent="0.25">
      <c r="A13" s="83"/>
      <c r="B13" s="74">
        <v>2</v>
      </c>
      <c r="C13" s="51" t="s">
        <v>57</v>
      </c>
      <c r="D13" s="60">
        <v>50</v>
      </c>
      <c r="E13" s="53"/>
      <c r="F13" s="47">
        <f t="shared" ref="F13:F26" si="2">D13*E13</f>
        <v>0</v>
      </c>
      <c r="G13" s="54" t="s">
        <v>58</v>
      </c>
      <c r="H13" s="49">
        <f t="shared" ref="H13:H26" si="3">F13</f>
        <v>0</v>
      </c>
      <c r="I13" s="71"/>
    </row>
    <row r="14" spans="1:9" s="50" customFormat="1" ht="30" customHeight="1" thickBot="1" x14ac:dyDescent="0.25">
      <c r="A14" s="83"/>
      <c r="B14" s="74">
        <v>3</v>
      </c>
      <c r="C14" s="51" t="s">
        <v>39</v>
      </c>
      <c r="D14" s="60">
        <v>75</v>
      </c>
      <c r="E14" s="53"/>
      <c r="F14" s="47">
        <f t="shared" si="2"/>
        <v>0</v>
      </c>
      <c r="G14" s="54" t="s">
        <v>58</v>
      </c>
      <c r="H14" s="49">
        <f t="shared" si="3"/>
        <v>0</v>
      </c>
      <c r="I14" s="71"/>
    </row>
    <row r="15" spans="1:9" s="50" customFormat="1" ht="30" customHeight="1" thickBot="1" x14ac:dyDescent="0.25">
      <c r="A15" s="83"/>
      <c r="B15" s="74">
        <v>4</v>
      </c>
      <c r="C15" s="51" t="s">
        <v>54</v>
      </c>
      <c r="D15" s="60">
        <v>150</v>
      </c>
      <c r="E15" s="53"/>
      <c r="F15" s="47">
        <f t="shared" si="2"/>
        <v>0</v>
      </c>
      <c r="G15" s="54" t="s">
        <v>58</v>
      </c>
      <c r="H15" s="49">
        <f t="shared" si="3"/>
        <v>0</v>
      </c>
      <c r="I15" s="71"/>
    </row>
    <row r="16" spans="1:9" s="50" customFormat="1" ht="30" customHeight="1" thickBot="1" x14ac:dyDescent="0.25">
      <c r="A16" s="83"/>
      <c r="B16" s="74">
        <v>5</v>
      </c>
      <c r="C16" s="51" t="s">
        <v>55</v>
      </c>
      <c r="D16" s="60">
        <v>150</v>
      </c>
      <c r="E16" s="53"/>
      <c r="F16" s="47">
        <f t="shared" si="2"/>
        <v>0</v>
      </c>
      <c r="G16" s="54" t="s">
        <v>58</v>
      </c>
      <c r="H16" s="49">
        <f t="shared" si="3"/>
        <v>0</v>
      </c>
      <c r="I16" s="71"/>
    </row>
    <row r="17" spans="1:9" s="50" customFormat="1" ht="30" customHeight="1" thickBot="1" x14ac:dyDescent="0.25">
      <c r="A17" s="83"/>
      <c r="B17" s="74">
        <v>6</v>
      </c>
      <c r="C17" s="51" t="s">
        <v>25</v>
      </c>
      <c r="D17" s="60">
        <v>80</v>
      </c>
      <c r="E17" s="53"/>
      <c r="F17" s="47">
        <f t="shared" si="2"/>
        <v>0</v>
      </c>
      <c r="G17" s="54" t="s">
        <v>58</v>
      </c>
      <c r="H17" s="49">
        <f t="shared" si="3"/>
        <v>0</v>
      </c>
      <c r="I17" s="71"/>
    </row>
    <row r="18" spans="1:9" s="50" customFormat="1" ht="30" customHeight="1" thickBot="1" x14ac:dyDescent="0.25">
      <c r="A18" s="83"/>
      <c r="B18" s="74">
        <v>7</v>
      </c>
      <c r="C18" s="51" t="s">
        <v>24</v>
      </c>
      <c r="D18" s="60">
        <v>20</v>
      </c>
      <c r="E18" s="53"/>
      <c r="F18" s="47">
        <f t="shared" si="2"/>
        <v>0</v>
      </c>
      <c r="G18" s="54" t="s">
        <v>58</v>
      </c>
      <c r="H18" s="49">
        <f t="shared" si="3"/>
        <v>0</v>
      </c>
      <c r="I18" s="71"/>
    </row>
    <row r="19" spans="1:9" s="50" customFormat="1" ht="30" customHeight="1" thickBot="1" x14ac:dyDescent="0.25">
      <c r="A19" s="83"/>
      <c r="B19" s="74">
        <v>8</v>
      </c>
      <c r="C19" s="51" t="s">
        <v>40</v>
      </c>
      <c r="D19" s="60">
        <v>20</v>
      </c>
      <c r="E19" s="53"/>
      <c r="F19" s="47">
        <f t="shared" si="2"/>
        <v>0</v>
      </c>
      <c r="G19" s="54" t="s">
        <v>58</v>
      </c>
      <c r="H19" s="49">
        <f t="shared" si="3"/>
        <v>0</v>
      </c>
      <c r="I19" s="71"/>
    </row>
    <row r="20" spans="1:9" s="50" customFormat="1" ht="30" customHeight="1" thickBot="1" x14ac:dyDescent="0.25">
      <c r="A20" s="83"/>
      <c r="B20" s="74">
        <v>9</v>
      </c>
      <c r="C20" s="51" t="s">
        <v>23</v>
      </c>
      <c r="D20" s="60">
        <v>200</v>
      </c>
      <c r="E20" s="53"/>
      <c r="F20" s="47">
        <f t="shared" si="2"/>
        <v>0</v>
      </c>
      <c r="G20" s="54" t="s">
        <v>58</v>
      </c>
      <c r="H20" s="49">
        <f t="shared" si="3"/>
        <v>0</v>
      </c>
      <c r="I20" s="71"/>
    </row>
    <row r="21" spans="1:9" s="50" customFormat="1" ht="30" customHeight="1" thickBot="1" x14ac:dyDescent="0.25">
      <c r="A21" s="83"/>
      <c r="B21" s="74">
        <v>10</v>
      </c>
      <c r="C21" s="51" t="s">
        <v>22</v>
      </c>
      <c r="D21" s="60">
        <v>75</v>
      </c>
      <c r="E21" s="53"/>
      <c r="F21" s="47">
        <f t="shared" si="2"/>
        <v>0</v>
      </c>
      <c r="G21" s="54" t="s">
        <v>58</v>
      </c>
      <c r="H21" s="49">
        <f t="shared" si="3"/>
        <v>0</v>
      </c>
      <c r="I21" s="71"/>
    </row>
    <row r="22" spans="1:9" s="50" customFormat="1" ht="30" customHeight="1" thickBot="1" x14ac:dyDescent="0.25">
      <c r="A22" s="83"/>
      <c r="B22" s="74">
        <v>11</v>
      </c>
      <c r="C22" s="51" t="s">
        <v>21</v>
      </c>
      <c r="D22" s="60">
        <v>40</v>
      </c>
      <c r="E22" s="53"/>
      <c r="F22" s="47">
        <f t="shared" si="2"/>
        <v>0</v>
      </c>
      <c r="G22" s="54" t="s">
        <v>58</v>
      </c>
      <c r="H22" s="49">
        <f t="shared" si="3"/>
        <v>0</v>
      </c>
      <c r="I22" s="71"/>
    </row>
    <row r="23" spans="1:9" s="50" customFormat="1" ht="30" customHeight="1" thickBot="1" x14ac:dyDescent="0.25">
      <c r="A23" s="83"/>
      <c r="B23" s="74">
        <v>12</v>
      </c>
      <c r="C23" s="51" t="s">
        <v>41</v>
      </c>
      <c r="D23" s="60">
        <v>25</v>
      </c>
      <c r="E23" s="53"/>
      <c r="F23" s="47">
        <f t="shared" si="2"/>
        <v>0</v>
      </c>
      <c r="G23" s="54" t="s">
        <v>58</v>
      </c>
      <c r="H23" s="49">
        <f t="shared" si="3"/>
        <v>0</v>
      </c>
      <c r="I23" s="71"/>
    </row>
    <row r="24" spans="1:9" s="50" customFormat="1" ht="26.25" thickBot="1" x14ac:dyDescent="0.25">
      <c r="A24" s="83"/>
      <c r="B24" s="84">
        <v>13</v>
      </c>
      <c r="C24" s="51" t="s">
        <v>20</v>
      </c>
      <c r="D24" s="60">
        <v>5</v>
      </c>
      <c r="E24" s="53"/>
      <c r="F24" s="47">
        <f t="shared" si="2"/>
        <v>0</v>
      </c>
      <c r="G24" s="54" t="s">
        <v>58</v>
      </c>
      <c r="H24" s="49">
        <f t="shared" si="3"/>
        <v>0</v>
      </c>
      <c r="I24" s="71"/>
    </row>
    <row r="25" spans="1:9" s="50" customFormat="1" ht="30" customHeight="1" thickBot="1" x14ac:dyDescent="0.25">
      <c r="A25" s="83"/>
      <c r="B25" s="85"/>
      <c r="C25" s="51" t="s">
        <v>6</v>
      </c>
      <c r="D25" s="60">
        <v>5</v>
      </c>
      <c r="E25" s="53"/>
      <c r="F25" s="47">
        <f t="shared" si="2"/>
        <v>0</v>
      </c>
      <c r="G25" s="54" t="s">
        <v>58</v>
      </c>
      <c r="H25" s="49">
        <f t="shared" si="3"/>
        <v>0</v>
      </c>
      <c r="I25" s="71"/>
    </row>
    <row r="26" spans="1:9" s="50" customFormat="1" ht="30" customHeight="1" x14ac:dyDescent="0.2">
      <c r="A26" s="83"/>
      <c r="B26" s="86"/>
      <c r="C26" s="51" t="s">
        <v>26</v>
      </c>
      <c r="D26" s="60">
        <v>5</v>
      </c>
      <c r="E26" s="53"/>
      <c r="F26" s="47">
        <f t="shared" si="2"/>
        <v>0</v>
      </c>
      <c r="G26" s="54" t="s">
        <v>58</v>
      </c>
      <c r="H26" s="49">
        <f t="shared" si="3"/>
        <v>0</v>
      </c>
      <c r="I26" s="71"/>
    </row>
    <row r="27" spans="1:9" s="50" customFormat="1" ht="30" customHeight="1" x14ac:dyDescent="0.2">
      <c r="A27" s="83"/>
      <c r="B27" s="87">
        <v>14</v>
      </c>
      <c r="C27" s="61" t="s">
        <v>27</v>
      </c>
      <c r="D27" s="75"/>
      <c r="E27" s="75"/>
      <c r="F27" s="75"/>
      <c r="G27" s="75"/>
      <c r="H27" s="76"/>
      <c r="I27" s="71"/>
    </row>
    <row r="28" spans="1:9" s="50" customFormat="1" ht="30" customHeight="1" x14ac:dyDescent="0.2">
      <c r="A28" s="83"/>
      <c r="B28" s="87"/>
      <c r="C28" s="62" t="s">
        <v>7</v>
      </c>
      <c r="D28" s="63">
        <v>5</v>
      </c>
      <c r="E28" s="53"/>
      <c r="F28" s="53">
        <f>D28*E28</f>
        <v>0</v>
      </c>
      <c r="G28" s="54" t="s">
        <v>58</v>
      </c>
      <c r="H28" s="64">
        <f>F28</f>
        <v>0</v>
      </c>
      <c r="I28" s="71"/>
    </row>
    <row r="29" spans="1:9" s="50" customFormat="1" ht="30" customHeight="1" x14ac:dyDescent="0.2">
      <c r="A29" s="83"/>
      <c r="B29" s="87"/>
      <c r="C29" s="62" t="s">
        <v>8</v>
      </c>
      <c r="D29" s="63">
        <v>50</v>
      </c>
      <c r="E29" s="53"/>
      <c r="F29" s="53">
        <f t="shared" ref="F29:F46" si="4">D29*E29</f>
        <v>0</v>
      </c>
      <c r="G29" s="54" t="s">
        <v>58</v>
      </c>
      <c r="H29" s="64">
        <f t="shared" ref="H29:H47" si="5">F29</f>
        <v>0</v>
      </c>
      <c r="I29" s="71"/>
    </row>
    <row r="30" spans="1:9" s="50" customFormat="1" ht="30" customHeight="1" x14ac:dyDescent="0.2">
      <c r="A30" s="83"/>
      <c r="B30" s="87"/>
      <c r="C30" s="62" t="s">
        <v>9</v>
      </c>
      <c r="D30" s="63">
        <v>50</v>
      </c>
      <c r="E30" s="53"/>
      <c r="F30" s="53">
        <f t="shared" si="4"/>
        <v>0</v>
      </c>
      <c r="G30" s="54" t="s">
        <v>58</v>
      </c>
      <c r="H30" s="64">
        <f t="shared" si="5"/>
        <v>0</v>
      </c>
      <c r="I30" s="71"/>
    </row>
    <row r="31" spans="1:9" s="50" customFormat="1" ht="30" customHeight="1" x14ac:dyDescent="0.2">
      <c r="A31" s="83"/>
      <c r="B31" s="87"/>
      <c r="C31" s="65" t="s">
        <v>10</v>
      </c>
      <c r="D31" s="63">
        <v>2</v>
      </c>
      <c r="E31" s="53"/>
      <c r="F31" s="53">
        <f t="shared" si="4"/>
        <v>0</v>
      </c>
      <c r="G31" s="54" t="s">
        <v>58</v>
      </c>
      <c r="H31" s="64">
        <f t="shared" si="5"/>
        <v>0</v>
      </c>
      <c r="I31" s="71"/>
    </row>
    <row r="32" spans="1:9" s="50" customFormat="1" ht="30" customHeight="1" x14ac:dyDescent="0.2">
      <c r="A32" s="83"/>
      <c r="B32" s="87"/>
      <c r="C32" s="65" t="s">
        <v>11</v>
      </c>
      <c r="D32" s="63">
        <v>2</v>
      </c>
      <c r="E32" s="53"/>
      <c r="F32" s="53">
        <f t="shared" si="4"/>
        <v>0</v>
      </c>
      <c r="G32" s="54" t="s">
        <v>58</v>
      </c>
      <c r="H32" s="64">
        <f t="shared" si="5"/>
        <v>0</v>
      </c>
      <c r="I32" s="71"/>
    </row>
    <row r="33" spans="1:9" s="50" customFormat="1" ht="30" customHeight="1" x14ac:dyDescent="0.2">
      <c r="A33" s="83"/>
      <c r="B33" s="74">
        <v>15</v>
      </c>
      <c r="C33" s="65" t="s">
        <v>28</v>
      </c>
      <c r="D33" s="63">
        <v>40</v>
      </c>
      <c r="E33" s="53"/>
      <c r="F33" s="53">
        <f t="shared" si="4"/>
        <v>0</v>
      </c>
      <c r="G33" s="54" t="s">
        <v>58</v>
      </c>
      <c r="H33" s="64">
        <f t="shared" si="5"/>
        <v>0</v>
      </c>
      <c r="I33" s="71"/>
    </row>
    <row r="34" spans="1:9" s="50" customFormat="1" ht="30" customHeight="1" x14ac:dyDescent="0.2">
      <c r="A34" s="83"/>
      <c r="B34" s="74">
        <v>16</v>
      </c>
      <c r="C34" s="65" t="s">
        <v>33</v>
      </c>
      <c r="D34" s="63">
        <v>40</v>
      </c>
      <c r="E34" s="53"/>
      <c r="F34" s="53">
        <f t="shared" si="4"/>
        <v>0</v>
      </c>
      <c r="G34" s="54" t="s">
        <v>58</v>
      </c>
      <c r="H34" s="64">
        <f t="shared" si="5"/>
        <v>0</v>
      </c>
      <c r="I34" s="71"/>
    </row>
    <row r="35" spans="1:9" s="50" customFormat="1" ht="30" customHeight="1" x14ac:dyDescent="0.2">
      <c r="A35" s="83"/>
      <c r="B35" s="74">
        <v>17</v>
      </c>
      <c r="C35" s="65" t="s">
        <v>42</v>
      </c>
      <c r="D35" s="63">
        <v>40</v>
      </c>
      <c r="E35" s="53"/>
      <c r="F35" s="53">
        <f t="shared" si="4"/>
        <v>0</v>
      </c>
      <c r="G35" s="54" t="s">
        <v>58</v>
      </c>
      <c r="H35" s="64">
        <f t="shared" si="5"/>
        <v>0</v>
      </c>
      <c r="I35" s="71"/>
    </row>
    <row r="36" spans="1:9" s="50" customFormat="1" ht="30" customHeight="1" x14ac:dyDescent="0.2">
      <c r="A36" s="83"/>
      <c r="B36" s="74">
        <v>18</v>
      </c>
      <c r="C36" s="65" t="s">
        <v>43</v>
      </c>
      <c r="D36" s="63">
        <v>3</v>
      </c>
      <c r="E36" s="53"/>
      <c r="F36" s="53">
        <f t="shared" si="4"/>
        <v>0</v>
      </c>
      <c r="G36" s="54" t="s">
        <v>58</v>
      </c>
      <c r="H36" s="64">
        <f t="shared" si="5"/>
        <v>0</v>
      </c>
      <c r="I36" s="71"/>
    </row>
    <row r="37" spans="1:9" s="50" customFormat="1" ht="30" customHeight="1" x14ac:dyDescent="0.2">
      <c r="A37" s="83"/>
      <c r="B37" s="74">
        <v>19</v>
      </c>
      <c r="C37" s="65" t="s">
        <v>44</v>
      </c>
      <c r="D37" s="63">
        <v>3</v>
      </c>
      <c r="E37" s="53"/>
      <c r="F37" s="53">
        <f t="shared" si="4"/>
        <v>0</v>
      </c>
      <c r="G37" s="54" t="s">
        <v>58</v>
      </c>
      <c r="H37" s="64">
        <f t="shared" si="5"/>
        <v>0</v>
      </c>
      <c r="I37" s="71"/>
    </row>
    <row r="38" spans="1:9" s="50" customFormat="1" ht="30" customHeight="1" x14ac:dyDescent="0.2">
      <c r="A38" s="83"/>
      <c r="B38" s="74">
        <v>20</v>
      </c>
      <c r="C38" s="65" t="s">
        <v>32</v>
      </c>
      <c r="D38" s="63">
        <v>10</v>
      </c>
      <c r="E38" s="53"/>
      <c r="F38" s="53">
        <f t="shared" si="4"/>
        <v>0</v>
      </c>
      <c r="G38" s="54" t="s">
        <v>58</v>
      </c>
      <c r="H38" s="64">
        <f t="shared" si="5"/>
        <v>0</v>
      </c>
      <c r="I38" s="71"/>
    </row>
    <row r="39" spans="1:9" s="50" customFormat="1" ht="30" customHeight="1" x14ac:dyDescent="0.2">
      <c r="A39" s="83"/>
      <c r="B39" s="74">
        <v>21</v>
      </c>
      <c r="C39" s="65" t="s">
        <v>31</v>
      </c>
      <c r="D39" s="63">
        <v>2</v>
      </c>
      <c r="E39" s="53"/>
      <c r="F39" s="53">
        <f t="shared" si="4"/>
        <v>0</v>
      </c>
      <c r="G39" s="54" t="s">
        <v>58</v>
      </c>
      <c r="H39" s="64">
        <f t="shared" si="5"/>
        <v>0</v>
      </c>
      <c r="I39" s="71"/>
    </row>
    <row r="40" spans="1:9" s="50" customFormat="1" ht="30" customHeight="1" x14ac:dyDescent="0.2">
      <c r="A40" s="83"/>
      <c r="B40" s="74">
        <v>22</v>
      </c>
      <c r="C40" s="65" t="s">
        <v>30</v>
      </c>
      <c r="D40" s="63">
        <v>2</v>
      </c>
      <c r="E40" s="53"/>
      <c r="F40" s="53">
        <f t="shared" si="4"/>
        <v>0</v>
      </c>
      <c r="G40" s="54" t="s">
        <v>58</v>
      </c>
      <c r="H40" s="64">
        <f t="shared" si="5"/>
        <v>0</v>
      </c>
      <c r="I40" s="71"/>
    </row>
    <row r="41" spans="1:9" s="50" customFormat="1" ht="30" customHeight="1" x14ac:dyDescent="0.2">
      <c r="A41" s="83"/>
      <c r="B41" s="74">
        <v>23</v>
      </c>
      <c r="C41" s="65" t="s">
        <v>45</v>
      </c>
      <c r="D41" s="63">
        <v>5</v>
      </c>
      <c r="E41" s="53"/>
      <c r="F41" s="53">
        <f t="shared" si="4"/>
        <v>0</v>
      </c>
      <c r="G41" s="54" t="s">
        <v>58</v>
      </c>
      <c r="H41" s="64">
        <f t="shared" si="5"/>
        <v>0</v>
      </c>
      <c r="I41" s="71"/>
    </row>
    <row r="42" spans="1:9" s="50" customFormat="1" ht="30" customHeight="1" x14ac:dyDescent="0.2">
      <c r="A42" s="83"/>
      <c r="B42" s="74">
        <v>24</v>
      </c>
      <c r="C42" s="65" t="s">
        <v>46</v>
      </c>
      <c r="D42" s="63">
        <v>2</v>
      </c>
      <c r="E42" s="53"/>
      <c r="F42" s="53">
        <f t="shared" si="4"/>
        <v>0</v>
      </c>
      <c r="G42" s="54" t="s">
        <v>58</v>
      </c>
      <c r="H42" s="64">
        <f t="shared" si="5"/>
        <v>0</v>
      </c>
      <c r="I42" s="71"/>
    </row>
    <row r="43" spans="1:9" s="50" customFormat="1" ht="30" customHeight="1" x14ac:dyDescent="0.2">
      <c r="A43" s="83"/>
      <c r="B43" s="74">
        <v>25</v>
      </c>
      <c r="C43" s="65" t="s">
        <v>47</v>
      </c>
      <c r="D43" s="63">
        <v>2</v>
      </c>
      <c r="E43" s="53"/>
      <c r="F43" s="53">
        <f t="shared" si="4"/>
        <v>0</v>
      </c>
      <c r="G43" s="54" t="s">
        <v>58</v>
      </c>
      <c r="H43" s="64">
        <f t="shared" si="5"/>
        <v>0</v>
      </c>
      <c r="I43" s="71"/>
    </row>
    <row r="44" spans="1:9" s="50" customFormat="1" ht="30" customHeight="1" x14ac:dyDescent="0.2">
      <c r="A44" s="83"/>
      <c r="B44" s="74">
        <v>26</v>
      </c>
      <c r="C44" s="65" t="s">
        <v>48</v>
      </c>
      <c r="D44" s="63">
        <v>2</v>
      </c>
      <c r="E44" s="53"/>
      <c r="F44" s="53">
        <f t="shared" si="4"/>
        <v>0</v>
      </c>
      <c r="G44" s="54" t="s">
        <v>58</v>
      </c>
      <c r="H44" s="64">
        <f t="shared" si="5"/>
        <v>0</v>
      </c>
      <c r="I44" s="71"/>
    </row>
    <row r="45" spans="1:9" s="50" customFormat="1" ht="30" customHeight="1" x14ac:dyDescent="0.2">
      <c r="A45" s="83"/>
      <c r="B45" s="74">
        <v>27</v>
      </c>
      <c r="C45" s="65" t="s">
        <v>49</v>
      </c>
      <c r="D45" s="63">
        <v>3</v>
      </c>
      <c r="E45" s="53"/>
      <c r="F45" s="53">
        <f t="shared" si="4"/>
        <v>0</v>
      </c>
      <c r="G45" s="54" t="s">
        <v>58</v>
      </c>
      <c r="H45" s="64">
        <f t="shared" si="5"/>
        <v>0</v>
      </c>
      <c r="I45" s="71"/>
    </row>
    <row r="46" spans="1:9" s="50" customFormat="1" ht="30" customHeight="1" thickBot="1" x14ac:dyDescent="0.25">
      <c r="A46" s="83"/>
      <c r="B46" s="74">
        <v>28</v>
      </c>
      <c r="C46" s="65" t="s">
        <v>29</v>
      </c>
      <c r="D46" s="63">
        <v>2</v>
      </c>
      <c r="E46" s="64"/>
      <c r="F46" s="53">
        <f t="shared" si="4"/>
        <v>0</v>
      </c>
      <c r="G46" s="54" t="s">
        <v>58</v>
      </c>
      <c r="H46" s="64">
        <f t="shared" si="5"/>
        <v>0</v>
      </c>
      <c r="I46" s="71"/>
    </row>
    <row r="47" spans="1:9" s="50" customFormat="1" ht="64.5" thickBot="1" x14ac:dyDescent="0.25">
      <c r="A47" s="88" t="s">
        <v>52</v>
      </c>
      <c r="B47" s="89"/>
      <c r="C47" s="66" t="s">
        <v>56</v>
      </c>
      <c r="D47" s="67">
        <v>200</v>
      </c>
      <c r="E47" s="68"/>
      <c r="F47" s="69">
        <f>D47*E47</f>
        <v>0</v>
      </c>
      <c r="G47" s="54" t="s">
        <v>58</v>
      </c>
      <c r="H47" s="70">
        <f t="shared" si="5"/>
        <v>0</v>
      </c>
      <c r="I47" s="71"/>
    </row>
    <row r="48" spans="1:9" ht="30" customHeight="1" thickTop="1" thickBot="1" x14ac:dyDescent="0.25">
      <c r="A48" s="90" t="s">
        <v>53</v>
      </c>
      <c r="B48" s="91"/>
      <c r="C48" s="92" t="s">
        <v>37</v>
      </c>
      <c r="D48" s="93"/>
      <c r="E48" s="93"/>
      <c r="F48" s="44">
        <f>SUM(F4:F10,F12:F26,F28:F47)</f>
        <v>0</v>
      </c>
      <c r="G48" s="42"/>
      <c r="H48" s="43">
        <f>SUM(H4:H10,H12:H26,H28:H47)</f>
        <v>0</v>
      </c>
    </row>
    <row r="49" spans="1:8" x14ac:dyDescent="0.2">
      <c r="A49" s="2"/>
      <c r="B49" s="10"/>
      <c r="C49" s="3"/>
      <c r="D49" s="3"/>
      <c r="E49" s="37"/>
      <c r="F49" s="26"/>
      <c r="G49" s="20"/>
      <c r="H49" s="37"/>
    </row>
    <row r="50" spans="1:8" ht="13.5" thickBot="1" x14ac:dyDescent="0.25">
      <c r="A50" s="1" t="s">
        <v>12</v>
      </c>
      <c r="B50" s="11"/>
    </row>
    <row r="51" spans="1:8" ht="46.5" customHeight="1" thickBot="1" x14ac:dyDescent="0.25">
      <c r="A51" s="94" t="s">
        <v>34</v>
      </c>
      <c r="B51" s="94"/>
      <c r="C51" s="17"/>
      <c r="D51" s="13"/>
      <c r="E51" s="38" t="s">
        <v>35</v>
      </c>
      <c r="F51" s="27"/>
      <c r="G51" s="95"/>
      <c r="H51" s="95"/>
    </row>
    <row r="52" spans="1:8" x14ac:dyDescent="0.2">
      <c r="A52" s="15"/>
      <c r="B52" s="16"/>
      <c r="C52" s="14"/>
      <c r="D52" s="14"/>
      <c r="E52" s="39"/>
      <c r="F52" s="28"/>
      <c r="G52" s="23"/>
      <c r="H52" s="21"/>
    </row>
    <row r="53" spans="1:8" x14ac:dyDescent="0.2">
      <c r="A53" s="15"/>
      <c r="B53" s="16"/>
      <c r="C53" s="14"/>
      <c r="D53" s="14"/>
      <c r="E53" s="39"/>
      <c r="F53" s="28"/>
      <c r="G53" s="23"/>
      <c r="H53" s="21"/>
    </row>
  </sheetData>
  <mergeCells count="11">
    <mergeCell ref="A47:B47"/>
    <mergeCell ref="A48:B48"/>
    <mergeCell ref="C48:E48"/>
    <mergeCell ref="A51:B51"/>
    <mergeCell ref="G51:H51"/>
    <mergeCell ref="D27:H27"/>
    <mergeCell ref="A2:B2"/>
    <mergeCell ref="A3:A10"/>
    <mergeCell ref="A11:A46"/>
    <mergeCell ref="B24:B26"/>
    <mergeCell ref="B27:B32"/>
  </mergeCells>
  <pageMargins left="0.23622047244094491" right="0.23622047244094491" top="0.35433070866141736" bottom="0.74803149606299213" header="0" footer="0"/>
  <pageSetup paperSize="9" scale="63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KBLASIAK</dc:creator>
  <cp:lastModifiedBy>Katarzyna Blasiak</cp:lastModifiedBy>
  <cp:lastPrinted>2023-12-14T11:19:53Z</cp:lastPrinted>
  <dcterms:created xsi:type="dcterms:W3CDTF">2015-06-26T09:51:35Z</dcterms:created>
  <dcterms:modified xsi:type="dcterms:W3CDTF">2023-12-14T11:19:54Z</dcterms:modified>
</cp:coreProperties>
</file>